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8 Agosto 2021\Financiero\Presupuesto\"/>
    </mc:Choice>
  </mc:AlternateContent>
  <bookViews>
    <workbookView xWindow="0" yWindow="0" windowWidth="28800" windowHeight="13620"/>
  </bookViews>
  <sheets>
    <sheet name="2do Cuatrimestre" sheetId="2" r:id="rId1"/>
    <sheet name="Acumulado" sheetId="3" r:id="rId2"/>
  </sheets>
  <definedNames>
    <definedName name="_xlnm.Print_Area" localSheetId="0">'2do Cuatrimestre'!$B$10:$H$27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N14" i="3"/>
  <c r="N17" i="3" s="1"/>
  <c r="M14" i="3"/>
  <c r="M17" i="3" s="1"/>
  <c r="L14" i="3"/>
  <c r="L17" i="3" s="1"/>
  <c r="K14" i="3"/>
  <c r="K17" i="3" s="1"/>
  <c r="J14" i="3"/>
  <c r="J17" i="3" s="1"/>
  <c r="I14" i="3"/>
  <c r="I17" i="3" s="1"/>
  <c r="H14" i="3"/>
  <c r="H17" i="3" s="1"/>
  <c r="G14" i="3"/>
  <c r="G17" i="3" s="1"/>
  <c r="F14" i="3"/>
  <c r="F17" i="3" s="1"/>
  <c r="E14" i="3"/>
  <c r="E17" i="3" s="1"/>
  <c r="D14" i="3"/>
  <c r="D17" i="3" s="1"/>
  <c r="C14" i="3"/>
  <c r="C17" i="3" s="1"/>
  <c r="B14" i="3"/>
  <c r="O13" i="3"/>
  <c r="O12" i="3"/>
  <c r="O11" i="3"/>
  <c r="O10" i="3"/>
  <c r="O9" i="3"/>
  <c r="O8" i="3"/>
  <c r="O14" i="3" s="1"/>
  <c r="O17" i="3" s="1"/>
  <c r="H25" i="2"/>
  <c r="H19" i="2"/>
  <c r="H20" i="2"/>
  <c r="H21" i="2"/>
  <c r="H22" i="2"/>
  <c r="H23" i="2"/>
  <c r="H18" i="2"/>
  <c r="G24" i="2"/>
  <c r="F24" i="2"/>
  <c r="E24" i="2"/>
  <c r="D24" i="2"/>
  <c r="H24" i="2" s="1"/>
  <c r="G27" i="2" l="1"/>
  <c r="C24" i="2" l="1"/>
  <c r="F27" i="2" l="1"/>
  <c r="E27" i="2"/>
  <c r="D27" i="2"/>
  <c r="H27" i="2" l="1"/>
</calcChain>
</file>

<file path=xl/sharedStrings.xml><?xml version="1.0" encoding="utf-8"?>
<sst xmlns="http://schemas.openxmlformats.org/spreadsheetml/2006/main" count="56" uniqueCount="38">
  <si>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</si>
  <si>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</si>
  <si>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</si>
  <si>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</si>
  <si>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</si>
  <si>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</si>
  <si>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</si>
  <si>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</si>
  <si>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</si>
  <si>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</si>
  <si>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</si>
  <si>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</si>
  <si>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</si>
  <si>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</si>
  <si>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</si>
  <si>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</si>
  <si>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</si>
  <si>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</si>
  <si>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</si>
  <si>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</si>
  <si>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</si>
  <si>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</si>
  <si>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</si>
  <si>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</si>
  <si>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</si>
  <si>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</si>
  <si>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</si>
  <si>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</si>
  <si>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</si>
  <si>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DECRETO 25 - 2018, ARTÍCULO 19</t>
  </si>
  <si>
    <t xml:space="preserve"> </t>
  </si>
  <si>
    <t>COSTO UNITARIO Tm</t>
  </si>
  <si>
    <t>MAYO - AGOSTO  2021</t>
  </si>
  <si>
    <t>FECHA DE ACTUALIZACIÓN: 16 DE AGOSTO DE 2021</t>
  </si>
  <si>
    <t>Decreto 25 - 2018, Artículo 19</t>
  </si>
  <si>
    <t>COSTO UNITARIO</t>
  </si>
  <si>
    <t>MES/ AÑO 2021</t>
  </si>
  <si>
    <t>2DO.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</si>
</sst>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_-[$Q-100A]* #,##0.00_-;\-[$Q-100A]* #,##0.00_-;_-[$Q-100A]* &quot;-&quot;??_-;_-@_-"/>
    <numFmt numFmtId="167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3" fillId="0" borderId="0" xfId="0" applyFont="1" applyBorder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/>
    <xf numFmtId="4" fontId="6" fillId="0" borderId="12" xfId="2" applyNumberFormat="1" applyFont="1" applyFill="1" applyBorder="1" applyAlignment="1"/>
    <xf numFmtId="0" fontId="6" fillId="0" borderId="13" xfId="2" applyFont="1" applyFill="1" applyBorder="1" applyAlignment="1"/>
    <xf numFmtId="0" fontId="6" fillId="0" borderId="0" xfId="2" applyFont="1" applyFill="1" applyAlignment="1"/>
    <xf numFmtId="0" fontId="6" fillId="0" borderId="0" xfId="2" applyFont="1" applyFill="1" applyAlignment="1">
      <alignment vertical="top"/>
    </xf>
    <xf numFmtId="0" fontId="6" fillId="0" borderId="14" xfId="2" applyFont="1" applyFill="1" applyBorder="1" applyAlignment="1">
      <alignment horizontal="center"/>
    </xf>
    <xf numFmtId="0" fontId="6" fillId="0" borderId="15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/>
    <xf numFmtId="4" fontId="6" fillId="0" borderId="0" xfId="2" applyNumberFormat="1" applyFont="1" applyFill="1" applyBorder="1" applyAlignment="1"/>
    <xf numFmtId="0" fontId="6" fillId="0" borderId="16" xfId="2" applyFont="1" applyFill="1" applyBorder="1" applyAlignment="1">
      <alignment horizontal="center"/>
    </xf>
    <xf numFmtId="0" fontId="9" fillId="0" borderId="17" xfId="2" applyFont="1" applyFill="1" applyBorder="1" applyAlignment="1"/>
    <xf numFmtId="0" fontId="6" fillId="0" borderId="17" xfId="2" applyFont="1" applyFill="1" applyBorder="1" applyAlignment="1"/>
    <xf numFmtId="4" fontId="6" fillId="0" borderId="17" xfId="2" applyNumberFormat="1" applyFont="1" applyFill="1" applyBorder="1" applyAlignment="1"/>
    <xf numFmtId="0" fontId="6" fillId="0" borderId="18" xfId="2" applyFont="1" applyFill="1" applyBorder="1" applyAlignment="1"/>
    <xf numFmtId="0" fontId="6" fillId="0" borderId="0" xfId="2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165" fontId="2" fillId="0" borderId="31" xfId="1" applyNumberFormat="1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44" fontId="0" fillId="0" borderId="0" xfId="0" applyNumberFormat="1"/>
    <xf numFmtId="164" fontId="2" fillId="0" borderId="33" xfId="1" applyFont="1" applyFill="1" applyBorder="1"/>
    <xf numFmtId="164" fontId="2" fillId="0" borderId="35" xfId="1" applyFont="1" applyFill="1" applyBorder="1"/>
    <xf numFmtId="49" fontId="2" fillId="0" borderId="36" xfId="0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4" fontId="2" fillId="0" borderId="38" xfId="1" applyFont="1" applyFill="1" applyBorder="1"/>
    <xf numFmtId="49" fontId="2" fillId="2" borderId="23" xfId="0" applyNumberFormat="1" applyFont="1" applyFill="1" applyBorder="1" applyAlignment="1">
      <alignment horizontal="center"/>
    </xf>
    <xf numFmtId="167" fontId="2" fillId="2" borderId="31" xfId="1" applyNumberFormat="1" applyFont="1" applyFill="1" applyBorder="1" applyAlignment="1">
      <alignment horizontal="center"/>
    </xf>
    <xf numFmtId="166" fontId="2" fillId="2" borderId="41" xfId="0" applyNumberFormat="1" applyFont="1" applyFill="1" applyBorder="1" applyAlignment="1">
      <alignment horizontal="center"/>
    </xf>
    <xf numFmtId="166" fontId="2" fillId="2" borderId="42" xfId="0" applyNumberFormat="1" applyFont="1" applyFill="1" applyBorder="1" applyAlignment="1">
      <alignment horizontal="center"/>
    </xf>
    <xf numFmtId="166" fontId="2" fillId="2" borderId="20" xfId="0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3" borderId="1" xfId="0" applyFont="1" applyFill="1" applyBorder="1"/>
    <xf numFmtId="164" fontId="3" fillId="3" borderId="1" xfId="1" applyFont="1" applyFill="1" applyBorder="1"/>
    <xf numFmtId="0" fontId="2" fillId="3" borderId="1" xfId="0" applyFont="1" applyFill="1" applyBorder="1" applyAlignment="1">
      <alignment horizontal="center"/>
    </xf>
    <xf numFmtId="164" fontId="3" fillId="3" borderId="19" xfId="1" applyFont="1" applyFill="1" applyBorder="1"/>
    <xf numFmtId="164" fontId="2" fillId="3" borderId="24" xfId="1" applyFont="1" applyFill="1" applyBorder="1"/>
    <xf numFmtId="4" fontId="3" fillId="0" borderId="27" xfId="0" applyNumberFormat="1" applyFont="1" applyBorder="1"/>
    <xf numFmtId="0" fontId="2" fillId="3" borderId="1" xfId="0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3" borderId="19" xfId="1" applyNumberFormat="1" applyFont="1" applyFill="1" applyBorder="1" applyAlignment="1">
      <alignment horizontal="center"/>
    </xf>
    <xf numFmtId="167" fontId="2" fillId="3" borderId="24" xfId="1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44" xfId="0" applyFont="1" applyBorder="1"/>
    <xf numFmtId="0" fontId="3" fillId="0" borderId="45" xfId="0" applyFont="1" applyBorder="1"/>
    <xf numFmtId="0" fontId="0" fillId="0" borderId="14" xfId="0" applyBorder="1"/>
    <xf numFmtId="0" fontId="0" fillId="0" borderId="0" xfId="0" applyBorder="1"/>
    <xf numFmtId="0" fontId="2" fillId="3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wrapText="1"/>
    </xf>
    <xf numFmtId="49" fontId="2" fillId="3" borderId="29" xfId="0" applyNumberFormat="1" applyFont="1" applyFill="1" applyBorder="1" applyAlignment="1">
      <alignment horizontal="center"/>
    </xf>
    <xf numFmtId="164" fontId="3" fillId="0" borderId="30" xfId="1" applyFont="1" applyBorder="1"/>
    <xf numFmtId="49" fontId="2" fillId="3" borderId="36" xfId="0" applyNumberFormat="1" applyFont="1" applyFill="1" applyBorder="1" applyAlignment="1">
      <alignment horizontal="center"/>
    </xf>
    <xf numFmtId="164" fontId="3" fillId="0" borderId="37" xfId="1" applyFont="1" applyBorder="1"/>
    <xf numFmtId="49" fontId="2" fillId="3" borderId="23" xfId="0" applyNumberFormat="1" applyFont="1" applyFill="1" applyBorder="1" applyAlignment="1">
      <alignment horizontal="center"/>
    </xf>
    <xf numFmtId="164" fontId="2" fillId="3" borderId="25" xfId="1" applyFont="1" applyFill="1" applyBorder="1"/>
    <xf numFmtId="0" fontId="2" fillId="0" borderId="26" xfId="0" applyFont="1" applyBorder="1"/>
    <xf numFmtId="0" fontId="2" fillId="0" borderId="27" xfId="0" applyFont="1" applyBorder="1"/>
    <xf numFmtId="2" fontId="3" fillId="0" borderId="27" xfId="0" applyNumberFormat="1" applyFont="1" applyBorder="1"/>
    <xf numFmtId="2" fontId="2" fillId="0" borderId="28" xfId="0" applyNumberFormat="1" applyFont="1" applyBorder="1"/>
    <xf numFmtId="4" fontId="2" fillId="0" borderId="2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tabSelected="1" workbookViewId="0">
      <selection activeCell="L26" sqref="L26"/>
    </sheetView>
  </sheetViews>
  <sheetFormatPr baseColWidth="10" defaultRowHeight="15" x14ac:dyDescent="0.25"/>
  <cols>
    <col min="2" max="2" width="13.85546875" customWidth="1"/>
    <col min="3" max="3" width="15.85546875" customWidth="1"/>
    <col min="4" max="7" width="17.85546875" customWidth="1"/>
    <col min="8" max="8" width="20.5703125" customWidth="1"/>
  </cols>
  <sheetData>
    <row r="1" spans="1:14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4" s="9" customFormat="1" ht="15.75" x14ac:dyDescent="0.25">
      <c r="A2" s="10"/>
      <c r="B2" s="37" t="s">
        <v>24</v>
      </c>
      <c r="C2" s="37"/>
      <c r="D2" s="37"/>
      <c r="E2" s="37"/>
      <c r="F2" s="37"/>
      <c r="G2" s="37"/>
      <c r="H2" s="37"/>
      <c r="I2" s="37"/>
      <c r="J2" s="11"/>
      <c r="K2" s="8"/>
      <c r="L2" s="8"/>
      <c r="M2" s="8"/>
      <c r="N2" s="8"/>
    </row>
    <row r="3" spans="1:14" s="9" customFormat="1" ht="15.75" x14ac:dyDescent="0.25">
      <c r="A3" s="10"/>
      <c r="B3" s="37" t="s">
        <v>25</v>
      </c>
      <c r="C3" s="37"/>
      <c r="D3" s="37"/>
      <c r="E3" s="37"/>
      <c r="F3" s="37"/>
      <c r="G3" s="37"/>
      <c r="H3" s="37"/>
      <c r="I3" s="37"/>
      <c r="J3" s="11"/>
      <c r="K3" s="8"/>
      <c r="L3" s="8"/>
      <c r="M3" s="8"/>
      <c r="N3" s="8"/>
    </row>
    <row r="4" spans="1:14" s="9" customFormat="1" x14ac:dyDescent="0.25">
      <c r="A4" s="10"/>
      <c r="B4" s="38" t="s">
        <v>32</v>
      </c>
      <c r="C4" s="38"/>
      <c r="D4" s="38"/>
      <c r="E4" s="38"/>
      <c r="F4" s="38"/>
      <c r="G4" s="38"/>
      <c r="H4" s="38"/>
      <c r="I4" s="38"/>
      <c r="J4" s="11"/>
      <c r="K4" s="8"/>
      <c r="L4" s="8"/>
      <c r="M4" s="8"/>
      <c r="N4" s="8"/>
    </row>
    <row r="5" spans="1:14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4" s="9" customFormat="1" ht="19.5" customHeight="1" x14ac:dyDescent="0.2">
      <c r="A6" s="10"/>
      <c r="B6" s="13" t="s">
        <v>26</v>
      </c>
      <c r="C6" s="14"/>
      <c r="D6" s="14"/>
      <c r="E6" s="14"/>
      <c r="F6" s="14"/>
      <c r="G6" s="14"/>
      <c r="H6" s="15"/>
      <c r="I6" s="14"/>
      <c r="J6" s="11"/>
      <c r="K6" s="8"/>
      <c r="L6" s="8"/>
      <c r="M6" s="8"/>
      <c r="N6" s="8"/>
    </row>
    <row r="7" spans="1:14" s="9" customFormat="1" ht="12.75" customHeight="1" x14ac:dyDescent="0.2">
      <c r="A7" s="10"/>
      <c r="B7" s="13" t="s">
        <v>27</v>
      </c>
      <c r="C7" s="14"/>
      <c r="D7" s="14"/>
      <c r="E7" s="14"/>
      <c r="F7" s="14"/>
      <c r="G7" s="14"/>
      <c r="H7" s="15"/>
      <c r="I7" s="14"/>
      <c r="J7" s="11"/>
      <c r="K7" s="8"/>
      <c r="L7" s="8"/>
      <c r="M7" s="8"/>
      <c r="N7" s="8"/>
    </row>
    <row r="8" spans="1:14" s="9" customFormat="1" ht="12.75" customHeight="1" x14ac:dyDescent="0.2">
      <c r="A8" s="10"/>
      <c r="B8" s="13" t="s">
        <v>28</v>
      </c>
      <c r="C8" s="14"/>
      <c r="D8" s="14"/>
      <c r="E8" s="14"/>
      <c r="F8" s="14"/>
      <c r="G8" s="14"/>
      <c r="H8" s="15"/>
      <c r="I8" s="14"/>
      <c r="J8" s="11"/>
      <c r="K8" s="8"/>
      <c r="L8" s="8"/>
      <c r="M8" s="8"/>
      <c r="N8" s="8"/>
    </row>
    <row r="9" spans="1:14" s="9" customFormat="1" ht="12.75" customHeight="1" x14ac:dyDescent="0.2">
      <c r="A9" s="10"/>
      <c r="B9" s="13" t="s">
        <v>33</v>
      </c>
      <c r="C9" s="14"/>
      <c r="D9" s="14"/>
      <c r="E9" s="14"/>
      <c r="F9" s="14"/>
      <c r="G9" s="14"/>
      <c r="H9" s="15"/>
      <c r="I9" s="14"/>
      <c r="J9" s="11"/>
      <c r="K9" s="8"/>
      <c r="L9" s="8"/>
      <c r="M9" s="8"/>
      <c r="N9" s="8"/>
    </row>
    <row r="10" spans="1:14" s="9" customFormat="1" ht="12.75" customHeight="1" thickBot="1" x14ac:dyDescent="0.25">
      <c r="A10" s="16"/>
      <c r="B10" s="17" t="s">
        <v>29</v>
      </c>
      <c r="C10" s="18"/>
      <c r="D10" s="18"/>
      <c r="E10" s="18"/>
      <c r="F10" s="18"/>
      <c r="G10" s="18"/>
      <c r="H10" s="19"/>
      <c r="I10" s="18"/>
      <c r="J10" s="20"/>
      <c r="K10" s="8"/>
      <c r="L10" s="8"/>
      <c r="M10" s="8"/>
      <c r="N10" s="8"/>
    </row>
    <row r="11" spans="1:14" s="9" customFormat="1" ht="12.75" customHeight="1" x14ac:dyDescent="0.2">
      <c r="A11" s="21"/>
      <c r="B11" s="13"/>
      <c r="C11" s="14"/>
      <c r="D11" s="14"/>
      <c r="E11" s="14"/>
      <c r="F11" s="14"/>
      <c r="G11" s="14"/>
      <c r="H11" s="15"/>
      <c r="I11" s="14"/>
      <c r="J11" s="14"/>
      <c r="K11" s="8"/>
      <c r="L11" s="8"/>
      <c r="M11" s="8"/>
      <c r="N11" s="8"/>
    </row>
    <row r="12" spans="1:14" ht="15.75" x14ac:dyDescent="0.25">
      <c r="B12" s="50" t="s">
        <v>30</v>
      </c>
      <c r="C12" s="51"/>
      <c r="D12" s="51"/>
      <c r="E12" s="51"/>
      <c r="F12" s="51"/>
      <c r="G12" s="51"/>
      <c r="H12" s="52"/>
    </row>
    <row r="13" spans="1:14" ht="15.75" x14ac:dyDescent="0.25">
      <c r="B13" s="53" t="s">
        <v>0</v>
      </c>
      <c r="C13" s="54"/>
      <c r="D13" s="54"/>
      <c r="E13" s="54"/>
      <c r="F13" s="54"/>
      <c r="G13" s="54"/>
      <c r="H13" s="55"/>
    </row>
    <row r="14" spans="1:14" x14ac:dyDescent="0.25">
      <c r="B14" s="94" t="s">
        <v>37</v>
      </c>
      <c r="C14" s="95"/>
      <c r="D14" s="95"/>
      <c r="E14" s="95"/>
      <c r="F14" s="95"/>
      <c r="G14" s="95"/>
      <c r="H14" s="96"/>
    </row>
    <row r="15" spans="1:14" ht="15.75" thickBot="1" x14ac:dyDescent="0.3">
      <c r="B15" s="1"/>
      <c r="C15" s="1"/>
      <c r="D15" s="1"/>
      <c r="E15" s="1"/>
      <c r="F15" s="1"/>
      <c r="G15" s="1"/>
      <c r="H15" s="2"/>
    </row>
    <row r="16" spans="1:14" x14ac:dyDescent="0.25">
      <c r="B16" s="41" t="s">
        <v>1</v>
      </c>
      <c r="C16" s="39" t="s">
        <v>2</v>
      </c>
      <c r="D16" s="56" t="s">
        <v>8</v>
      </c>
      <c r="E16" s="57"/>
      <c r="F16" s="57"/>
      <c r="G16" s="57"/>
      <c r="H16" s="58" t="s">
        <v>9</v>
      </c>
    </row>
    <row r="17" spans="2:9" ht="15.75" thickBot="1" x14ac:dyDescent="0.3">
      <c r="B17" s="42"/>
      <c r="C17" s="40"/>
      <c r="D17" s="62" t="s">
        <v>16</v>
      </c>
      <c r="E17" s="62" t="s">
        <v>17</v>
      </c>
      <c r="F17" s="62" t="s">
        <v>18</v>
      </c>
      <c r="G17" s="62" t="s">
        <v>19</v>
      </c>
      <c r="H17" s="59"/>
    </row>
    <row r="18" spans="2:9" x14ac:dyDescent="0.25">
      <c r="B18" s="22" t="s">
        <v>10</v>
      </c>
      <c r="C18" s="23">
        <v>8518979</v>
      </c>
      <c r="D18" s="61">
        <v>585488.36</v>
      </c>
      <c r="E18" s="61">
        <v>588866.49</v>
      </c>
      <c r="F18" s="61">
        <v>967461.17</v>
      </c>
      <c r="G18" s="61">
        <v>620827.62</v>
      </c>
      <c r="H18" s="27">
        <f>SUM(D18:G18)</f>
        <v>2762643.64</v>
      </c>
    </row>
    <row r="19" spans="2:9" x14ac:dyDescent="0.25">
      <c r="B19" s="24" t="s">
        <v>11</v>
      </c>
      <c r="C19" s="25">
        <v>4624130</v>
      </c>
      <c r="D19" s="61">
        <v>163550.64000000001</v>
      </c>
      <c r="E19" s="61">
        <v>180643.09</v>
      </c>
      <c r="F19" s="61">
        <v>204468.89</v>
      </c>
      <c r="G19" s="61">
        <v>87200.28</v>
      </c>
      <c r="H19" s="28">
        <f t="shared" ref="H19:H24" si="0">SUM(D19:G19)</f>
        <v>635862.9</v>
      </c>
    </row>
    <row r="20" spans="2:9" x14ac:dyDescent="0.25">
      <c r="B20" s="24" t="s">
        <v>12</v>
      </c>
      <c r="C20" s="25">
        <v>1344000</v>
      </c>
      <c r="D20" s="61">
        <v>50779.25</v>
      </c>
      <c r="E20" s="61">
        <v>39841</v>
      </c>
      <c r="F20" s="61">
        <v>30558.91</v>
      </c>
      <c r="G20" s="61">
        <v>9945.08</v>
      </c>
      <c r="H20" s="28">
        <f t="shared" si="0"/>
        <v>131124.24</v>
      </c>
    </row>
    <row r="21" spans="2:9" x14ac:dyDescent="0.25">
      <c r="B21" s="24" t="s">
        <v>13</v>
      </c>
      <c r="C21" s="25">
        <v>996000</v>
      </c>
      <c r="D21" s="61">
        <v>82550</v>
      </c>
      <c r="E21" s="61">
        <v>0</v>
      </c>
      <c r="F21" s="61">
        <v>179932.5</v>
      </c>
      <c r="G21" s="61">
        <v>182740.72</v>
      </c>
      <c r="H21" s="28">
        <f t="shared" si="0"/>
        <v>445223.22</v>
      </c>
    </row>
    <row r="22" spans="2:9" x14ac:dyDescent="0.25">
      <c r="B22" s="24" t="s">
        <v>14</v>
      </c>
      <c r="C22" s="25">
        <v>950000</v>
      </c>
      <c r="D22" s="61">
        <v>0</v>
      </c>
      <c r="E22" s="61">
        <v>59254.39</v>
      </c>
      <c r="F22" s="61">
        <v>0</v>
      </c>
      <c r="G22" s="61">
        <v>-120639.12</v>
      </c>
      <c r="H22" s="28">
        <f t="shared" si="0"/>
        <v>-61384.729999999996</v>
      </c>
    </row>
    <row r="23" spans="2:9" ht="15.75" thickBot="1" x14ac:dyDescent="0.3">
      <c r="B23" s="29" t="s">
        <v>15</v>
      </c>
      <c r="C23" s="30">
        <v>1066891</v>
      </c>
      <c r="D23" s="63">
        <v>0</v>
      </c>
      <c r="E23" s="63">
        <v>0</v>
      </c>
      <c r="F23" s="63">
        <v>0</v>
      </c>
      <c r="G23" s="63">
        <v>0</v>
      </c>
      <c r="H23" s="31">
        <f t="shared" si="0"/>
        <v>0</v>
      </c>
    </row>
    <row r="24" spans="2:9" x14ac:dyDescent="0.25">
      <c r="B24" s="32" t="s">
        <v>9</v>
      </c>
      <c r="C24" s="33">
        <f t="shared" ref="C24" si="1">SUM(C18:C23)</f>
        <v>17500000</v>
      </c>
      <c r="D24" s="64">
        <f>SUM(D18:D23)</f>
        <v>882368.25</v>
      </c>
      <c r="E24" s="64">
        <f>SUM(E18:E23)</f>
        <v>868604.97</v>
      </c>
      <c r="F24" s="64">
        <f>SUM(F18:F23)</f>
        <v>1382421.47</v>
      </c>
      <c r="G24" s="64">
        <f>SUM(G18:G23)</f>
        <v>780074.58</v>
      </c>
      <c r="H24" s="27">
        <f t="shared" si="0"/>
        <v>3913469.27</v>
      </c>
    </row>
    <row r="25" spans="2:9" ht="15.75" thickBot="1" x14ac:dyDescent="0.3">
      <c r="B25" s="43" t="s">
        <v>7</v>
      </c>
      <c r="C25" s="44"/>
      <c r="D25" s="65">
        <v>6839</v>
      </c>
      <c r="E25" s="65">
        <v>7389</v>
      </c>
      <c r="F25" s="65">
        <v>7089</v>
      </c>
      <c r="G25" s="65">
        <v>6408</v>
      </c>
      <c r="H25" s="65">
        <f>SUM(D25:G25)</f>
        <v>27725</v>
      </c>
    </row>
    <row r="26" spans="2:9" ht="15.75" thickBot="1" x14ac:dyDescent="0.3">
      <c r="B26" s="47"/>
      <c r="C26" s="48"/>
      <c r="D26" s="48"/>
      <c r="E26" s="48"/>
      <c r="F26" s="48"/>
      <c r="G26" s="48"/>
      <c r="H26" s="49"/>
    </row>
    <row r="27" spans="2:9" ht="15.75" thickBot="1" x14ac:dyDescent="0.3">
      <c r="B27" s="45" t="s">
        <v>31</v>
      </c>
      <c r="C27" s="46"/>
      <c r="D27" s="34">
        <f>IFERROR(D24/D25,0)</f>
        <v>129.02006872349759</v>
      </c>
      <c r="E27" s="35">
        <f>IFERROR(E24/E25,0)</f>
        <v>117.55379212342672</v>
      </c>
      <c r="F27" s="35">
        <f>IFERROR(F24/F25,0)</f>
        <v>195.00937649880095</v>
      </c>
      <c r="G27" s="35">
        <f>IFERROR(G24/G25,0)</f>
        <v>121.73448501872659</v>
      </c>
      <c r="H27" s="36">
        <f>IFERROR(H24/H25,0)</f>
        <v>141.15308458070334</v>
      </c>
      <c r="I27" s="26" t="s">
        <v>30</v>
      </c>
    </row>
  </sheetData>
  <mergeCells count="13">
    <mergeCell ref="B25:C25"/>
    <mergeCell ref="B27:C27"/>
    <mergeCell ref="B26:H26"/>
    <mergeCell ref="B12:H12"/>
    <mergeCell ref="B13:H13"/>
    <mergeCell ref="D16:G16"/>
    <mergeCell ref="H16:H17"/>
    <mergeCell ref="B14:H14"/>
    <mergeCell ref="B2:I2"/>
    <mergeCell ref="B3:I3"/>
    <mergeCell ref="B4:I4"/>
    <mergeCell ref="C16:C17"/>
    <mergeCell ref="B16:B17"/>
  </mergeCells>
  <pageMargins left="0.7" right="0.7" top="0.75" bottom="0.75" header="0.3" footer="0.3"/>
  <pageSetup orientation="landscape" r:id="rId1"/>
  <ignoredErrors>
    <ignoredError sqref="H18 H19:H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J32" sqref="J32"/>
    </sheetView>
  </sheetViews>
  <sheetFormatPr baseColWidth="10" defaultRowHeight="15" x14ac:dyDescent="0.25"/>
  <cols>
    <col min="1" max="1" width="26" bestFit="1" customWidth="1"/>
    <col min="2" max="2" width="15.85546875" bestFit="1" customWidth="1"/>
    <col min="3" max="3" width="14.42578125" bestFit="1" customWidth="1"/>
    <col min="4" max="4" width="16.28515625" bestFit="1" customWidth="1"/>
    <col min="5" max="8" width="14.42578125" bestFit="1" customWidth="1"/>
    <col min="9" max="9" width="16.28515625" bestFit="1" customWidth="1"/>
    <col min="10" max="10" width="14.42578125" bestFit="1" customWidth="1"/>
    <col min="11" max="11" width="15.140625" hidden="1" customWidth="1"/>
    <col min="12" max="12" width="11.85546875" hidden="1" customWidth="1"/>
    <col min="13" max="13" width="14" hidden="1" customWidth="1"/>
    <col min="14" max="14" width="13.140625" hidden="1" customWidth="1"/>
    <col min="15" max="15" width="16.28515625" bestFit="1" customWidth="1"/>
  </cols>
  <sheetData>
    <row r="1" spans="1:15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5.75" x14ac:dyDescent="0.25">
      <c r="A2" s="73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74"/>
    </row>
    <row r="3" spans="1:15" x14ac:dyDescent="0.25">
      <c r="A3" s="7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6"/>
    </row>
    <row r="4" spans="1:15" ht="15.75" x14ac:dyDescent="0.25">
      <c r="A4" s="73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74"/>
    </row>
    <row r="5" spans="1:15" x14ac:dyDescent="0.25">
      <c r="A5" s="7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78"/>
    </row>
    <row r="6" spans="1:15" x14ac:dyDescent="0.25">
      <c r="A6" s="79"/>
      <c r="B6" s="80"/>
      <c r="C6" s="66" t="s">
        <v>36</v>
      </c>
      <c r="D6" s="66"/>
      <c r="E6" s="66"/>
      <c r="F6" s="66"/>
      <c r="G6" s="66"/>
      <c r="H6" s="66"/>
      <c r="I6" s="66"/>
      <c r="J6" s="66"/>
      <c r="K6" s="62"/>
      <c r="L6" s="62"/>
      <c r="M6" s="62"/>
      <c r="N6" s="62"/>
      <c r="O6" s="81" t="s">
        <v>9</v>
      </c>
    </row>
    <row r="7" spans="1:15" x14ac:dyDescent="0.25">
      <c r="A7" s="82" t="s">
        <v>1</v>
      </c>
      <c r="B7" s="62" t="s">
        <v>2</v>
      </c>
      <c r="C7" s="60" t="s">
        <v>3</v>
      </c>
      <c r="D7" s="60" t="s">
        <v>4</v>
      </c>
      <c r="E7" s="60" t="s">
        <v>5</v>
      </c>
      <c r="F7" s="60" t="s">
        <v>6</v>
      </c>
      <c r="G7" s="60" t="s">
        <v>16</v>
      </c>
      <c r="H7" s="60" t="s">
        <v>17</v>
      </c>
      <c r="I7" s="60" t="s">
        <v>18</v>
      </c>
      <c r="J7" s="60" t="s">
        <v>19</v>
      </c>
      <c r="K7" s="60" t="s">
        <v>20</v>
      </c>
      <c r="L7" s="60" t="s">
        <v>21</v>
      </c>
      <c r="M7" s="60" t="s">
        <v>22</v>
      </c>
      <c r="N7" s="60" t="s">
        <v>23</v>
      </c>
      <c r="O7" s="81"/>
    </row>
    <row r="8" spans="1:15" x14ac:dyDescent="0.25">
      <c r="A8" s="83" t="s">
        <v>10</v>
      </c>
      <c r="B8" s="67">
        <v>8518979</v>
      </c>
      <c r="C8" s="61">
        <v>568333.21</v>
      </c>
      <c r="D8" s="61">
        <v>591373.07999999996</v>
      </c>
      <c r="E8" s="61">
        <v>586946.93999999994</v>
      </c>
      <c r="F8" s="61">
        <v>577540.4</v>
      </c>
      <c r="G8" s="61">
        <v>585488.36</v>
      </c>
      <c r="H8" s="61">
        <v>588866.49</v>
      </c>
      <c r="I8" s="61">
        <v>967461.17</v>
      </c>
      <c r="J8" s="61">
        <v>620827.62</v>
      </c>
      <c r="K8" s="61">
        <v>0</v>
      </c>
      <c r="L8" s="61">
        <v>0</v>
      </c>
      <c r="M8" s="61">
        <v>0</v>
      </c>
      <c r="N8" s="61">
        <v>0</v>
      </c>
      <c r="O8" s="84">
        <f>SUM(C8:N8)</f>
        <v>5086837.2699999996</v>
      </c>
    </row>
    <row r="9" spans="1:15" x14ac:dyDescent="0.25">
      <c r="A9" s="83" t="s">
        <v>11</v>
      </c>
      <c r="B9" s="67">
        <v>4624130</v>
      </c>
      <c r="C9" s="61">
        <v>30760.31</v>
      </c>
      <c r="D9" s="61">
        <v>349156.14</v>
      </c>
      <c r="E9" s="61">
        <v>232831.66</v>
      </c>
      <c r="F9" s="61">
        <v>203676.22</v>
      </c>
      <c r="G9" s="61">
        <v>163550.64000000001</v>
      </c>
      <c r="H9" s="61">
        <v>180643.09</v>
      </c>
      <c r="I9" s="61">
        <v>204468.89</v>
      </c>
      <c r="J9" s="61">
        <v>87200.28</v>
      </c>
      <c r="K9" s="61"/>
      <c r="L9" s="61"/>
      <c r="M9" s="61"/>
      <c r="N9" s="61"/>
      <c r="O9" s="84">
        <f t="shared" ref="O9:O13" si="0">SUM(C9:N9)</f>
        <v>1452287.2300000002</v>
      </c>
    </row>
    <row r="10" spans="1:15" x14ac:dyDescent="0.25">
      <c r="A10" s="83" t="s">
        <v>12</v>
      </c>
      <c r="B10" s="67">
        <v>1344000</v>
      </c>
      <c r="C10" s="61">
        <v>0</v>
      </c>
      <c r="D10" s="61">
        <v>21570.25</v>
      </c>
      <c r="E10" s="61">
        <v>63322.6</v>
      </c>
      <c r="F10" s="61">
        <v>62400.75</v>
      </c>
      <c r="G10" s="61">
        <v>50779.25</v>
      </c>
      <c r="H10" s="61">
        <v>39841</v>
      </c>
      <c r="I10" s="61">
        <v>30558.91</v>
      </c>
      <c r="J10" s="61">
        <v>9945.08</v>
      </c>
      <c r="K10" s="61"/>
      <c r="L10" s="61"/>
      <c r="M10" s="61"/>
      <c r="N10" s="61"/>
      <c r="O10" s="84">
        <f t="shared" si="0"/>
        <v>278417.84000000003</v>
      </c>
    </row>
    <row r="11" spans="1:15" x14ac:dyDescent="0.25">
      <c r="A11" s="83" t="s">
        <v>13</v>
      </c>
      <c r="B11" s="67">
        <v>996000</v>
      </c>
      <c r="C11" s="61">
        <v>0</v>
      </c>
      <c r="D11" s="61">
        <v>6313</v>
      </c>
      <c r="E11" s="61">
        <v>10979.54</v>
      </c>
      <c r="F11" s="61">
        <v>4849</v>
      </c>
      <c r="G11" s="61">
        <v>82550</v>
      </c>
      <c r="H11" s="61">
        <v>0</v>
      </c>
      <c r="I11" s="61">
        <v>179932.5</v>
      </c>
      <c r="J11" s="61">
        <v>182740.72</v>
      </c>
      <c r="K11" s="61"/>
      <c r="L11" s="61"/>
      <c r="M11" s="61"/>
      <c r="N11" s="61"/>
      <c r="O11" s="84">
        <f t="shared" si="0"/>
        <v>467364.76</v>
      </c>
    </row>
    <row r="12" spans="1:15" x14ac:dyDescent="0.25">
      <c r="A12" s="83" t="s">
        <v>14</v>
      </c>
      <c r="B12" s="67">
        <v>950000</v>
      </c>
      <c r="C12" s="61">
        <v>0</v>
      </c>
      <c r="D12" s="61">
        <v>161402.46</v>
      </c>
      <c r="E12" s="61">
        <v>43750</v>
      </c>
      <c r="F12" s="61">
        <v>0</v>
      </c>
      <c r="G12" s="61">
        <v>0</v>
      </c>
      <c r="H12" s="61">
        <v>59254.39</v>
      </c>
      <c r="I12" s="61">
        <v>0</v>
      </c>
      <c r="J12" s="61">
        <v>-120639.12</v>
      </c>
      <c r="K12" s="61"/>
      <c r="L12" s="61"/>
      <c r="M12" s="61"/>
      <c r="N12" s="61"/>
      <c r="O12" s="84">
        <f t="shared" si="0"/>
        <v>143767.72999999998</v>
      </c>
    </row>
    <row r="13" spans="1:15" ht="15.75" thickBot="1" x14ac:dyDescent="0.3">
      <c r="A13" s="85" t="s">
        <v>15</v>
      </c>
      <c r="B13" s="68">
        <v>1066891</v>
      </c>
      <c r="C13" s="63">
        <v>0</v>
      </c>
      <c r="D13" s="63">
        <v>168017.6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/>
      <c r="O13" s="86">
        <f t="shared" si="0"/>
        <v>168017.6</v>
      </c>
    </row>
    <row r="14" spans="1:15" x14ac:dyDescent="0.25">
      <c r="A14" s="87" t="s">
        <v>9</v>
      </c>
      <c r="B14" s="69">
        <f t="shared" ref="B14:O14" si="1">SUM(B8:B13)</f>
        <v>17500000</v>
      </c>
      <c r="C14" s="64">
        <f>SUM(C8:C13)</f>
        <v>599093.52</v>
      </c>
      <c r="D14" s="64">
        <f t="shared" si="1"/>
        <v>1297832.53</v>
      </c>
      <c r="E14" s="64">
        <f t="shared" si="1"/>
        <v>937830.74</v>
      </c>
      <c r="F14" s="64">
        <f t="shared" si="1"/>
        <v>848466.37</v>
      </c>
      <c r="G14" s="64">
        <f>SUM(G8:G13)</f>
        <v>882368.25</v>
      </c>
      <c r="H14" s="64">
        <f>SUM(H8:H13)</f>
        <v>868604.97</v>
      </c>
      <c r="I14" s="64">
        <f>SUM(I8:I13)</f>
        <v>1382421.47</v>
      </c>
      <c r="J14" s="64">
        <f>SUM(J8:J13)</f>
        <v>780074.58</v>
      </c>
      <c r="K14" s="64">
        <f t="shared" ref="K14:N14" si="2">SUM(K8:K13)</f>
        <v>0</v>
      </c>
      <c r="L14" s="64">
        <f t="shared" si="2"/>
        <v>0</v>
      </c>
      <c r="M14" s="64">
        <f t="shared" si="2"/>
        <v>0</v>
      </c>
      <c r="N14" s="64">
        <f t="shared" si="2"/>
        <v>0</v>
      </c>
      <c r="O14" s="88">
        <f t="shared" si="1"/>
        <v>7596692.4299999997</v>
      </c>
    </row>
    <row r="15" spans="1:15" ht="15.75" thickBot="1" x14ac:dyDescent="0.3">
      <c r="A15" s="89" t="s">
        <v>7</v>
      </c>
      <c r="B15" s="90"/>
      <c r="C15" s="65">
        <v>17404</v>
      </c>
      <c r="D15" s="65">
        <v>14416</v>
      </c>
      <c r="E15" s="65">
        <v>7517</v>
      </c>
      <c r="F15" s="65">
        <v>4962</v>
      </c>
      <c r="G15" s="65">
        <v>6839</v>
      </c>
      <c r="H15" s="65">
        <v>7389</v>
      </c>
      <c r="I15" s="65">
        <v>7089</v>
      </c>
      <c r="J15" s="65">
        <v>6408</v>
      </c>
      <c r="K15" s="65"/>
      <c r="L15" s="65"/>
      <c r="M15" s="65"/>
      <c r="N15" s="65"/>
      <c r="O15" s="93">
        <f>SUM(C15:N15)</f>
        <v>72024</v>
      </c>
    </row>
    <row r="16" spans="1:15" x14ac:dyDescent="0.25">
      <c r="A16" s="7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8"/>
    </row>
    <row r="17" spans="1:15" ht="15.75" thickBot="1" x14ac:dyDescent="0.3">
      <c r="A17" s="89" t="s">
        <v>35</v>
      </c>
      <c r="B17" s="90"/>
      <c r="C17" s="91">
        <f>IFERROR(C14/C15,0)</f>
        <v>34.422748793380833</v>
      </c>
      <c r="D17" s="91">
        <f>IFERROR(D14/D15,0)</f>
        <v>90.027228773584909</v>
      </c>
      <c r="E17" s="91">
        <f>IFERROR(E14/E15,0)</f>
        <v>124.76130637222296</v>
      </c>
      <c r="F17" s="91">
        <f>IFERROR(F14/F15,0)</f>
        <v>170.99281942765015</v>
      </c>
      <c r="G17" s="91">
        <f t="shared" ref="G17:N17" si="3">IFERROR(G14/G15,0)</f>
        <v>129.02006872349759</v>
      </c>
      <c r="H17" s="91">
        <f t="shared" si="3"/>
        <v>117.55379212342672</v>
      </c>
      <c r="I17" s="91">
        <f t="shared" si="3"/>
        <v>195.00937649880095</v>
      </c>
      <c r="J17" s="91">
        <f t="shared" si="3"/>
        <v>121.73448501872659</v>
      </c>
      <c r="K17" s="91">
        <f t="shared" si="3"/>
        <v>0</v>
      </c>
      <c r="L17" s="91">
        <f t="shared" si="3"/>
        <v>0</v>
      </c>
      <c r="M17" s="91">
        <f t="shared" si="3"/>
        <v>0</v>
      </c>
      <c r="N17" s="91">
        <f t="shared" si="3"/>
        <v>0</v>
      </c>
      <c r="O17" s="92">
        <f>IFERROR(O14/O15,0)</f>
        <v>105.47445893035655</v>
      </c>
    </row>
  </sheetData>
  <mergeCells count="4">
    <mergeCell ref="A2:O2"/>
    <mergeCell ref="A4:O4"/>
    <mergeCell ref="C6:J6"/>
    <mergeCell ref="O6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Cuatrimestre</vt:lpstr>
      <vt:lpstr>Acumulado</vt:lpstr>
      <vt:lpstr>'2do Cuatrimestre'!Área_de_impresión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 Calderon</cp:lastModifiedBy>
  <cp:lastPrinted>2020-05-08T18:43:35Z</cp:lastPrinted>
  <dcterms:created xsi:type="dcterms:W3CDTF">2019-06-04T17:05:13Z</dcterms:created>
  <dcterms:modified xsi:type="dcterms:W3CDTF">2021-09-21T17:39:27Z</dcterms:modified>
</cp:coreProperties>
</file>