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11 Noviembre 2021\Financiero\Presupuesto\"/>
    </mc:Choice>
  </mc:AlternateContent>
  <bookViews>
    <workbookView xWindow="0" yWindow="0" windowWidth="21570" windowHeight="7980"/>
  </bookViews>
  <sheets>
    <sheet name="SUB GRUPO 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1" l="1"/>
  <c r="N60" i="1"/>
  <c r="M60" i="1"/>
  <c r="L60" i="1"/>
  <c r="K60" i="1"/>
  <c r="J60" i="1"/>
  <c r="I60" i="1"/>
  <c r="H60" i="1"/>
  <c r="G60" i="1"/>
  <c r="F60" i="1"/>
  <c r="E60" i="1"/>
  <c r="D60" i="1"/>
  <c r="P56" i="1"/>
  <c r="O51" i="1"/>
  <c r="N51" i="1"/>
  <c r="M51" i="1"/>
  <c r="L51" i="1"/>
  <c r="K51" i="1"/>
  <c r="J51" i="1"/>
  <c r="I51" i="1"/>
  <c r="H51" i="1"/>
  <c r="G51" i="1"/>
  <c r="F51" i="1"/>
  <c r="E51" i="1"/>
  <c r="D51" i="1"/>
  <c r="P47" i="1" s="1"/>
  <c r="O42" i="1"/>
  <c r="N42" i="1"/>
  <c r="M42" i="1"/>
  <c r="L42" i="1"/>
  <c r="K42" i="1"/>
  <c r="J42" i="1"/>
  <c r="I42" i="1"/>
  <c r="H42" i="1"/>
  <c r="G42" i="1"/>
  <c r="F42" i="1"/>
  <c r="E42" i="1"/>
  <c r="P37" i="1" s="1"/>
  <c r="D42" i="1"/>
  <c r="M32" i="1"/>
  <c r="L32" i="1"/>
  <c r="K32" i="1"/>
  <c r="I32" i="1"/>
  <c r="H32" i="1"/>
  <c r="G32" i="1"/>
  <c r="F32" i="1"/>
  <c r="E32" i="1"/>
  <c r="D32" i="1"/>
  <c r="P29" i="1"/>
  <c r="O24" i="1"/>
  <c r="N24" i="1"/>
  <c r="M24" i="1"/>
  <c r="L24" i="1"/>
  <c r="K24" i="1"/>
  <c r="J24" i="1"/>
  <c r="I24" i="1"/>
  <c r="H24" i="1"/>
  <c r="G24" i="1"/>
  <c r="F24" i="1"/>
  <c r="E24" i="1"/>
  <c r="D24" i="1"/>
  <c r="P19" i="1" s="1"/>
  <c r="D64" i="1" l="1"/>
</calcChain>
</file>

<file path=xl/sharedStrings.xml><?xml version="1.0" encoding="utf-8"?>
<sst xmlns="http://schemas.openxmlformats.org/spreadsheetml/2006/main" count="122" uniqueCount="61">
  <si>
    <t>Financiera</t>
  </si>
  <si>
    <t>ENE</t>
  </si>
  <si>
    <t>FEB</t>
  </si>
  <si>
    <t>ACUMULADO</t>
  </si>
  <si>
    <t>SERVICIOS JURIDICOS</t>
  </si>
  <si>
    <t>SERVICIOS DE CAPACITACION</t>
  </si>
  <si>
    <t>185</t>
  </si>
  <si>
    <t>186</t>
  </si>
  <si>
    <t>SERVICIOS DE INFORMATICA Y SISTEMAS COMPUTACION</t>
  </si>
  <si>
    <t>183</t>
  </si>
  <si>
    <t>BENEFICIARIO</t>
  </si>
  <si>
    <t>MOTIVO DEL GASTO</t>
  </si>
  <si>
    <t>TOTAL</t>
  </si>
  <si>
    <t>Blanca Isabel Martinez Chun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</si>
  <si>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</si>
  <si>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</si>
  <si>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</si>
  <si>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</si>
  <si>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</si>
  <si>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</si>
  <si>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</si>
  <si>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</si>
  <si>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</si>
  <si>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</si>
  <si>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NELSON RIVERA JORGE ALBERTO</t>
  </si>
  <si>
    <t>PAGO POR PRESTACION DE SERVICIOS PROFESIONALES POR SEGUIMIENTO A JUICIOS ORDINARIOS LABORALES CORRESPONDIENTE AL PRIMER CUATRIMESTRE DEL AÑO 2021</t>
  </si>
  <si>
    <t>SISTEMAS EFICIENTES SOCIEDAD ANONIMA</t>
  </si>
  <si>
    <t>PAGO POR RENOVACION DE 40 LICENCIAS DE ANTIVIRUS WORRY-FREE ADVANCED Y 5 HORAS DE SOPORTE GOLD PARA LOS DISTINTOS EQUIPOS DE COMPUTO EN OFICINAS CENTRAS PROPIEDAD DE LA INSTITUCIÓN</t>
  </si>
  <si>
    <t>188</t>
  </si>
  <si>
    <t>189</t>
  </si>
  <si>
    <t>SERVICIOS DEINGENIERIA, ARQUITECTURA Y SUPERVISION DE OBRAS</t>
  </si>
  <si>
    <t>OTROS ESTUDIOS Y/O SERVICIOS</t>
  </si>
  <si>
    <t>INSTITUTO NACIONAL DE COMERCIALIZACIÓN AGRÍCOLA - INDECA -</t>
  </si>
  <si>
    <t xml:space="preserve">LEY DEL PRESUPUESTO GENERAL DE INGRESOS Y EGRESOS DEL ESTADO PARA EL 2021 - DECRETO 253-2020      </t>
  </si>
  <si>
    <t xml:space="preserve"> </t>
  </si>
  <si>
    <t>(Decreto 25-2018)</t>
  </si>
  <si>
    <t>DIRECCIÓN QUE ACTUALIZA:</t>
  </si>
  <si>
    <t xml:space="preserve">UNIDAD: </t>
  </si>
  <si>
    <t>Presupuesto</t>
  </si>
  <si>
    <t>RESPONSABLE:</t>
  </si>
  <si>
    <t>FECHA DE ACTUaLIZACIÓN:</t>
  </si>
  <si>
    <t>BASE LEGAL:</t>
  </si>
  <si>
    <t>Artículo 39 Informe de gasto del sub grupo 18</t>
  </si>
  <si>
    <t>INSTITUTO NACIONAL DE COMERCIALIZACION AGRICOLA -INDECA</t>
  </si>
  <si>
    <t>REPORTE SUBGRUPO 18</t>
  </si>
  <si>
    <t>ACADEMIA DE LAS LENGUAS MAYAS DE GUATEMALA</t>
  </si>
  <si>
    <t>PAGO POR CONCEPTO DE TRADUCCION DE TEXTO DE ESPAÑOL A KAQCHIKEL, KICHE, MAM Y QUEQCHI EN LA PAGINA WEB PROPIEDAD DE LA INSTIUCION</t>
  </si>
  <si>
    <t>INSTITUTO GUATEMALTECO DE CONTADORES PUBLICOS Y AUDITORES</t>
  </si>
  <si>
    <t>DIPLOMADO DE CONTROL INTERNO GUBERNAMENTAL, DISEÑO IMPLEMENTACION Y  EVALUACION DE CONTROL INTERNO</t>
  </si>
  <si>
    <t>PAGO POR HONORARIOS PROFESIONALES AL LICENCIADO JORGE ALBERTO NELSON RIVERA.POR SEGUIMIENTO JURIDICOS A LA INSTITUCION CORRESPONDIENTE AL SEGUNDO CUATRIMESTRE DEL AÑO 2021</t>
  </si>
  <si>
    <t>PROFESIONALES EN SISTEMAS, .S.A</t>
  </si>
  <si>
    <t>PAGO POR SOPORTE DE INFRAESTRUCTURA PARA IMPLEMENTACION DE SERVIDOR DE CORREO EN OFICINAS CENTRALES DE LA INSTITUCION</t>
  </si>
  <si>
    <t>ARINSA SOCIEDAD ANONIMA</t>
  </si>
  <si>
    <t>PAGO POR ESTUDIO TECNICO PARA LA REPARACION Y MANTENIMIENTO DEL AREA DE SANITARIOS DE LA BODEGA DE FRAIJANES PROPIEDAD DE LA INSTITUCION</t>
  </si>
  <si>
    <t>EDGAR LEONEL RAMIREZ ARGUETA</t>
  </si>
  <si>
    <t>PAGO POR SERVICIO CONTRATADO PARA LA ACTUALIZACION REALIZADA EN EL SISTEMA KARDEX WEB DE LA INSTITUCION</t>
  </si>
  <si>
    <t>BELTRAN PAIZ ANGEL RICARDO</t>
  </si>
  <si>
    <t>PAGO POR ACTUALIZACION Y MEJORAS AL SISTEMA KARDEX WEB INSTALADO EN SERVIDORES DE LA INSTITUCION</t>
  </si>
  <si>
    <t>TOJ ATZ OSCAR DAVID</t>
  </si>
  <si>
    <t>PRIMER PAGO DEL 70% POR
SERVICIOS DE SUPERVISION DEL
PROYECTO "AMPLIACION DE
BODEGA DE ALMACENAMIENTO
DE ALIMENTOS, OFICINAS
ADMINISTRATIVAS Y ARCHIVO EN
INDECA CHIMALTENANGO2
SEGUN ACTA ADMINISTRATIVA
DE NEGOCIACION 08-2021</t>
  </si>
  <si>
    <t>DEL 01 DE ENERO AL 31 DE  NOVIMBRE DE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</si>
</sst>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2" applyFont="1"/>
    <xf numFmtId="0" fontId="2" fillId="0" borderId="0" xfId="2" applyFont="1" applyBorder="1"/>
    <xf numFmtId="0" fontId="7" fillId="0" borderId="7" xfId="2" applyFont="1" applyBorder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3" fontId="9" fillId="0" borderId="0" xfId="3" applyFont="1" applyBorder="1" applyAlignment="1">
      <alignment horizontal="left" wrapText="1"/>
    </xf>
    <xf numFmtId="0" fontId="7" fillId="0" borderId="7" xfId="2" applyFont="1" applyBorder="1" applyAlignment="1"/>
    <xf numFmtId="0" fontId="8" fillId="0" borderId="8" xfId="2" applyFont="1" applyBorder="1" applyAlignment="1">
      <alignment wrapText="1"/>
    </xf>
    <xf numFmtId="0" fontId="8" fillId="0" borderId="0" xfId="2" applyFont="1" applyBorder="1" applyAlignment="1">
      <alignment wrapText="1"/>
    </xf>
    <xf numFmtId="43" fontId="8" fillId="0" borderId="0" xfId="3" applyFont="1" applyBorder="1" applyAlignment="1">
      <alignment horizontal="right"/>
    </xf>
    <xf numFmtId="43" fontId="8" fillId="0" borderId="0" xfId="3" applyFont="1" applyBorder="1" applyAlignment="1">
      <alignment horizontal="center"/>
    </xf>
    <xf numFmtId="43" fontId="8" fillId="0" borderId="7" xfId="3" applyFont="1" applyBorder="1" applyAlignment="1">
      <alignment horizontal="left" wrapText="1"/>
    </xf>
    <xf numFmtId="43" fontId="8" fillId="0" borderId="0" xfId="3" applyFont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49" fontId="8" fillId="0" borderId="0" xfId="3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left" wrapText="1"/>
    </xf>
    <xf numFmtId="43" fontId="8" fillId="0" borderId="7" xfId="3" applyFont="1" applyFill="1" applyBorder="1" applyAlignment="1">
      <alignment horizontal="left" wrapText="1"/>
    </xf>
    <xf numFmtId="0" fontId="7" fillId="0" borderId="9" xfId="2" applyFont="1" applyBorder="1" applyAlignment="1">
      <alignment horizontal="left"/>
    </xf>
    <xf numFmtId="0" fontId="8" fillId="0" borderId="7" xfId="2" applyFont="1" applyBorder="1" applyAlignment="1">
      <alignment horizontal="left" wrapText="1"/>
    </xf>
    <xf numFmtId="0" fontId="8" fillId="0" borderId="0" xfId="2" applyFont="1" applyBorder="1" applyAlignment="1">
      <alignment horizontal="left" wrapText="1"/>
    </xf>
    <xf numFmtId="49" fontId="8" fillId="0" borderId="0" xfId="3" applyNumberFormat="1" applyFont="1" applyBorder="1" applyAlignment="1">
      <alignment horizontal="left"/>
    </xf>
    <xf numFmtId="49" fontId="7" fillId="2" borderId="10" xfId="3" applyNumberFormat="1" applyFont="1" applyFill="1" applyBorder="1" applyAlignment="1">
      <alignment horizontal="left"/>
    </xf>
    <xf numFmtId="165" fontId="7" fillId="0" borderId="0" xfId="4" applyFont="1" applyBorder="1" applyAlignment="1"/>
    <xf numFmtId="0" fontId="8" fillId="0" borderId="9" xfId="2" applyFont="1" applyBorder="1" applyAlignment="1">
      <alignment horizontal="left" wrapText="1"/>
    </xf>
    <xf numFmtId="0" fontId="8" fillId="0" borderId="7" xfId="2" applyFont="1" applyFill="1" applyBorder="1" applyAlignment="1">
      <alignment horizontal="left" wrapText="1"/>
    </xf>
    <xf numFmtId="164" fontId="8" fillId="0" borderId="15" xfId="5" applyFont="1" applyBorder="1" applyAlignment="1">
      <alignment horizontal="right"/>
    </xf>
    <xf numFmtId="164" fontId="8" fillId="0" borderId="7" xfId="5" applyFont="1" applyBorder="1" applyAlignment="1">
      <alignment horizontal="right"/>
    </xf>
    <xf numFmtId="164" fontId="8" fillId="0" borderId="7" xfId="5" applyFont="1" applyBorder="1" applyAlignment="1">
      <alignment horizontal="center"/>
    </xf>
    <xf numFmtId="164" fontId="12" fillId="0" borderId="15" xfId="5" applyFont="1" applyBorder="1" applyAlignment="1">
      <alignment horizontal="right"/>
    </xf>
    <xf numFmtId="164" fontId="8" fillId="0" borderId="8" xfId="5" applyFont="1" applyBorder="1" applyAlignment="1">
      <alignment horizontal="center"/>
    </xf>
    <xf numFmtId="164" fontId="7" fillId="0" borderId="14" xfId="5" applyFont="1" applyBorder="1" applyAlignment="1">
      <alignment horizontal="center"/>
    </xf>
    <xf numFmtId="165" fontId="13" fillId="0" borderId="0" xfId="4" applyFont="1" applyBorder="1" applyAlignment="1">
      <alignment vertical="top"/>
    </xf>
    <xf numFmtId="49" fontId="7" fillId="2" borderId="11" xfId="3" applyNumberFormat="1" applyFont="1" applyFill="1" applyBorder="1" applyAlignment="1">
      <alignment horizontal="center"/>
    </xf>
    <xf numFmtId="164" fontId="7" fillId="0" borderId="15" xfId="5" applyFont="1" applyBorder="1" applyAlignment="1">
      <alignment horizontal="right"/>
    </xf>
    <xf numFmtId="0" fontId="8" fillId="0" borderId="14" xfId="2" applyFont="1" applyBorder="1" applyAlignment="1">
      <alignment horizontal="left" wrapText="1"/>
    </xf>
    <xf numFmtId="0" fontId="8" fillId="0" borderId="15" xfId="2" applyFont="1" applyBorder="1" applyAlignment="1">
      <alignment wrapText="1"/>
    </xf>
    <xf numFmtId="164" fontId="14" fillId="0" borderId="14" xfId="5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8" fillId="0" borderId="14" xfId="2" applyFont="1" applyBorder="1" applyAlignment="1">
      <alignment wrapText="1"/>
    </xf>
    <xf numFmtId="164" fontId="7" fillId="0" borderId="15" xfId="5" applyFont="1" applyBorder="1" applyAlignment="1">
      <alignment horizontal="center"/>
    </xf>
    <xf numFmtId="0" fontId="8" fillId="0" borderId="7" xfId="2" applyFont="1" applyBorder="1"/>
    <xf numFmtId="0" fontId="2" fillId="0" borderId="7" xfId="2" applyFont="1" applyBorder="1"/>
    <xf numFmtId="164" fontId="15" fillId="0" borderId="15" xfId="5" applyFont="1" applyBorder="1" applyAlignment="1">
      <alignment horizontal="right"/>
    </xf>
    <xf numFmtId="0" fontId="8" fillId="0" borderId="14" xfId="2" applyFont="1" applyBorder="1"/>
    <xf numFmtId="164" fontId="7" fillId="0" borderId="0" xfId="5" applyFont="1" applyBorder="1" applyAlignment="1">
      <alignment horizontal="center"/>
    </xf>
    <xf numFmtId="164" fontId="12" fillId="0" borderId="0" xfId="5" applyFont="1" applyBorder="1" applyAlignment="1">
      <alignment horizontal="center"/>
    </xf>
    <xf numFmtId="164" fontId="15" fillId="0" borderId="0" xfId="5" applyFont="1" applyBorder="1" applyAlignment="1">
      <alignment horizontal="right"/>
    </xf>
    <xf numFmtId="164" fontId="14" fillId="0" borderId="0" xfId="5" applyFont="1" applyBorder="1" applyAlignment="1">
      <alignment horizontal="center"/>
    </xf>
    <xf numFmtId="164" fontId="13" fillId="0" borderId="0" xfId="5" applyFont="1" applyBorder="1" applyAlignment="1">
      <alignment horizontal="center" vertical="center"/>
    </xf>
    <xf numFmtId="164" fontId="12" fillId="0" borderId="15" xfId="5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8" fillId="0" borderId="0" xfId="5" applyFont="1" applyBorder="1" applyAlignment="1">
      <alignment horizontal="right"/>
    </xf>
    <xf numFmtId="164" fontId="12" fillId="0" borderId="0" xfId="5" applyFont="1" applyBorder="1" applyAlignment="1">
      <alignment horizontal="right"/>
    </xf>
    <xf numFmtId="164" fontId="7" fillId="0" borderId="7" xfId="5" applyFont="1" applyBorder="1" applyAlignment="1">
      <alignment horizontal="right"/>
    </xf>
    <xf numFmtId="0" fontId="9" fillId="0" borderId="0" xfId="2" applyFont="1" applyBorder="1" applyAlignment="1">
      <alignment horizontal="left"/>
    </xf>
    <xf numFmtId="14" fontId="9" fillId="0" borderId="0" xfId="2" applyNumberFormat="1" applyFont="1" applyBorder="1" applyAlignment="1">
      <alignment horizontal="left"/>
    </xf>
    <xf numFmtId="0" fontId="11" fillId="0" borderId="0" xfId="1" applyFont="1" applyBorder="1" applyAlignment="1"/>
    <xf numFmtId="0" fontId="2" fillId="0" borderId="1" xfId="2" applyFont="1" applyBorder="1"/>
    <xf numFmtId="0" fontId="2" fillId="0" borderId="3" xfId="2" applyFont="1" applyBorder="1"/>
    <xf numFmtId="0" fontId="3" fillId="0" borderId="3" xfId="1" applyFont="1" applyBorder="1" applyAlignment="1">
      <alignment horizontal="left"/>
    </xf>
    <xf numFmtId="0" fontId="2" fillId="0" borderId="4" xfId="2" applyFont="1" applyBorder="1"/>
    <xf numFmtId="0" fontId="4" fillId="0" borderId="5" xfId="1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2" fillId="0" borderId="19" xfId="2" applyFont="1" applyBorder="1"/>
    <xf numFmtId="0" fontId="2" fillId="0" borderId="6" xfId="2" applyFont="1" applyBorder="1"/>
    <xf numFmtId="0" fontId="11" fillId="0" borderId="18" xfId="1" applyFont="1" applyBorder="1" applyAlignment="1"/>
    <xf numFmtId="0" fontId="11" fillId="0" borderId="2" xfId="1" applyFont="1" applyBorder="1" applyAlignment="1"/>
    <xf numFmtId="0" fontId="11" fillId="0" borderId="0" xfId="1" applyFont="1" applyBorder="1" applyAlignment="1">
      <alignment wrapText="1"/>
    </xf>
    <xf numFmtId="0" fontId="11" fillId="0" borderId="4" xfId="1" applyFont="1" applyBorder="1" applyAlignment="1">
      <alignment wrapText="1"/>
    </xf>
    <xf numFmtId="0" fontId="4" fillId="0" borderId="0" xfId="1" applyFont="1" applyBorder="1" applyAlignment="1"/>
    <xf numFmtId="0" fontId="4" fillId="0" borderId="4" xfId="1" applyFont="1" applyBorder="1" applyAlignment="1"/>
    <xf numFmtId="164" fontId="8" fillId="0" borderId="15" xfId="5" applyFont="1" applyBorder="1" applyAlignment="1">
      <alignment horizontal="center"/>
    </xf>
    <xf numFmtId="164" fontId="8" fillId="0" borderId="7" xfId="5" applyNumberFormat="1" applyFont="1" applyBorder="1"/>
    <xf numFmtId="164" fontId="8" fillId="0" borderId="14" xfId="5" applyFont="1" applyBorder="1" applyAlignment="1">
      <alignment horizontal="center"/>
    </xf>
    <xf numFmtId="164" fontId="15" fillId="0" borderId="15" xfId="5" applyFont="1" applyBorder="1" applyAlignment="1">
      <alignment horizontal="center"/>
    </xf>
    <xf numFmtId="49" fontId="9" fillId="3" borderId="7" xfId="3" applyNumberFormat="1" applyFont="1" applyFill="1" applyBorder="1" applyAlignment="1">
      <alignment horizontal="left"/>
    </xf>
    <xf numFmtId="43" fontId="9" fillId="3" borderId="7" xfId="3" applyFont="1" applyFill="1" applyBorder="1" applyAlignment="1">
      <alignment horizontal="left" wrapText="1"/>
    </xf>
    <xf numFmtId="164" fontId="14" fillId="0" borderId="15" xfId="5" applyFont="1" applyBorder="1" applyAlignment="1">
      <alignment horizontal="center"/>
    </xf>
    <xf numFmtId="43" fontId="9" fillId="3" borderId="7" xfId="3" applyFont="1" applyFill="1" applyBorder="1" applyAlignment="1">
      <alignment wrapText="1"/>
    </xf>
    <xf numFmtId="164" fontId="13" fillId="0" borderId="17" xfId="4" applyNumberFormat="1" applyFont="1" applyBorder="1" applyAlignment="1">
      <alignment horizontal="center" vertical="top"/>
    </xf>
    <xf numFmtId="164" fontId="13" fillId="0" borderId="12" xfId="4" applyNumberFormat="1" applyFont="1" applyBorder="1" applyAlignment="1">
      <alignment horizontal="center" vertical="top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164" fontId="13" fillId="0" borderId="13" xfId="5" applyFont="1" applyBorder="1" applyAlignment="1">
      <alignment horizontal="center" vertical="center"/>
    </xf>
    <xf numFmtId="164" fontId="13" fillId="0" borderId="16" xfId="5" applyFont="1" applyBorder="1" applyAlignment="1">
      <alignment horizontal="center" vertical="center"/>
    </xf>
    <xf numFmtId="164" fontId="13" fillId="0" borderId="14" xfId="5" applyFont="1" applyBorder="1" applyAlignment="1">
      <alignment horizontal="center" vertical="center"/>
    </xf>
    <xf numFmtId="0" fontId="11" fillId="0" borderId="18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4" fillId="0" borderId="19" xfId="1" applyFont="1" applyBorder="1" applyAlignment="1">
      <alignment horizontal="left" wrapText="1"/>
    </xf>
    <xf numFmtId="0" fontId="4" fillId="0" borderId="0" xfId="1" applyFont="1" applyBorder="1" applyAlignment="1">
      <alignment horizontal="left"/>
    </xf>
    <xf numFmtId="14" fontId="4" fillId="0" borderId="0" xfId="1" applyNumberFormat="1" applyFont="1" applyBorder="1" applyAlignment="1">
      <alignment horizontal="left"/>
    </xf>
  </cellXfs>
  <cellStyles count="6">
    <cellStyle name="Millares" xfId="4" builtinId="3"/>
    <cellStyle name="Millares 2" xfId="2"/>
    <cellStyle name="Millares_REP. 01 AL 28 FEBRERO" xfId="3"/>
    <cellStyle name="Moneda" xfId="5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24305</xdr:rowOff>
    </xdr:from>
    <xdr:to>
      <xdr:col>1</xdr:col>
      <xdr:colOff>952500</xdr:colOff>
      <xdr:row>4</xdr:row>
      <xdr:rowOff>68317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5755"/>
          <a:ext cx="619125" cy="74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4"/>
  <sheetViews>
    <sheetView showGridLines="0" tabSelected="1" zoomScaleNormal="100" workbookViewId="0">
      <selection activeCell="I17" sqref="I17"/>
    </sheetView>
  </sheetViews>
  <sheetFormatPr baseColWidth="10" defaultColWidth="10.85546875" defaultRowHeight="12.75" x14ac:dyDescent="0.2"/>
  <cols>
    <col min="1" max="1" width="1.28515625" style="1" customWidth="1"/>
    <col min="2" max="2" width="28.85546875" style="6" customWidth="1"/>
    <col min="3" max="3" width="49.7109375" style="6" bestFit="1" customWidth="1"/>
    <col min="4" max="4" width="10.140625" style="1" bestFit="1" customWidth="1"/>
    <col min="5" max="5" width="9" style="1" customWidth="1"/>
    <col min="6" max="14" width="11.28515625" style="1" customWidth="1"/>
    <col min="15" max="15" width="11.28515625" style="1" hidden="1" customWidth="1"/>
    <col min="16" max="17" width="11.7109375" style="1" bestFit="1" customWidth="1"/>
    <col min="18" max="18" width="12.28515625" style="1" bestFit="1" customWidth="1"/>
    <col min="19" max="16384" width="10.85546875" style="1"/>
  </cols>
  <sheetData>
    <row r="1" spans="2:17" ht="13.5" thickBot="1" x14ac:dyDescent="0.25"/>
    <row r="2" spans="2:17" ht="17.25" customHeight="1" x14ac:dyDescent="0.2">
      <c r="B2" s="59"/>
      <c r="C2" s="88" t="s">
        <v>32</v>
      </c>
      <c r="D2" s="88"/>
      <c r="E2" s="88"/>
      <c r="F2" s="88"/>
      <c r="G2" s="88"/>
      <c r="H2" s="88"/>
      <c r="I2" s="88"/>
      <c r="J2" s="67"/>
      <c r="K2" s="67"/>
      <c r="L2" s="67"/>
      <c r="M2" s="67"/>
      <c r="N2" s="67"/>
      <c r="O2" s="67"/>
      <c r="P2" s="68"/>
      <c r="Q2" s="58"/>
    </row>
    <row r="3" spans="2:17" ht="17.25" customHeight="1" x14ac:dyDescent="0.2">
      <c r="B3" s="60"/>
      <c r="C3" s="89" t="s">
        <v>33</v>
      </c>
      <c r="D3" s="89"/>
      <c r="E3" s="89"/>
      <c r="F3" s="89"/>
      <c r="G3" s="89"/>
      <c r="H3" s="89"/>
      <c r="I3" s="89"/>
      <c r="J3" s="69"/>
      <c r="K3" s="69"/>
      <c r="L3" s="69"/>
      <c r="M3" s="69"/>
      <c r="N3" s="69"/>
      <c r="O3" s="69"/>
      <c r="P3" s="70"/>
      <c r="Q3" s="2"/>
    </row>
    <row r="4" spans="2:17" ht="21" customHeight="1" x14ac:dyDescent="0.2">
      <c r="B4" s="61" t="s">
        <v>34</v>
      </c>
      <c r="C4" s="90" t="s">
        <v>35</v>
      </c>
      <c r="D4" s="90"/>
      <c r="E4" s="90"/>
      <c r="F4" s="90"/>
      <c r="G4" s="90"/>
      <c r="H4" s="90"/>
      <c r="I4" s="90"/>
      <c r="J4" s="71"/>
      <c r="K4" s="71"/>
      <c r="L4" s="71"/>
      <c r="M4" s="71"/>
      <c r="N4" s="71"/>
      <c r="O4" s="71"/>
      <c r="P4" s="72"/>
    </row>
    <row r="5" spans="2:17" ht="21.75" customHeight="1" x14ac:dyDescent="0.2">
      <c r="B5" s="15" t="s">
        <v>36</v>
      </c>
      <c r="C5" s="56" t="s">
        <v>0</v>
      </c>
      <c r="D5" s="92"/>
      <c r="E5" s="92"/>
      <c r="F5" s="2"/>
      <c r="G5" s="2"/>
      <c r="H5" s="2"/>
      <c r="I5" s="2"/>
      <c r="J5" s="2"/>
      <c r="K5" s="2"/>
      <c r="L5" s="2"/>
      <c r="M5" s="2"/>
      <c r="N5" s="2"/>
      <c r="O5" s="2"/>
      <c r="P5" s="62"/>
    </row>
    <row r="6" spans="2:17" ht="21.75" customHeight="1" x14ac:dyDescent="0.2">
      <c r="B6" s="15" t="s">
        <v>37</v>
      </c>
      <c r="C6" s="56" t="s">
        <v>38</v>
      </c>
      <c r="D6" s="52"/>
      <c r="E6" s="52"/>
      <c r="F6" s="2"/>
      <c r="G6" s="2"/>
      <c r="H6" s="2"/>
      <c r="I6" s="2"/>
      <c r="J6" s="2"/>
      <c r="K6" s="2"/>
      <c r="L6" s="2"/>
      <c r="M6" s="2"/>
      <c r="N6" s="2"/>
      <c r="O6" s="2"/>
      <c r="P6" s="62"/>
    </row>
    <row r="7" spans="2:17" ht="21.75" customHeight="1" x14ac:dyDescent="0.2">
      <c r="B7" s="15" t="s">
        <v>39</v>
      </c>
      <c r="C7" s="56" t="s">
        <v>13</v>
      </c>
      <c r="D7" s="92"/>
      <c r="E7" s="92"/>
      <c r="F7" s="2"/>
      <c r="G7" s="2"/>
      <c r="H7" s="2"/>
      <c r="I7" s="2"/>
      <c r="J7" s="2"/>
      <c r="K7" s="2"/>
      <c r="L7" s="2"/>
      <c r="M7" s="2"/>
      <c r="N7" s="2"/>
      <c r="O7" s="2"/>
      <c r="P7" s="62"/>
    </row>
    <row r="8" spans="2:17" ht="21.75" customHeight="1" x14ac:dyDescent="0.2">
      <c r="B8" s="15" t="s">
        <v>40</v>
      </c>
      <c r="C8" s="57">
        <v>44539</v>
      </c>
      <c r="D8" s="93"/>
      <c r="E8" s="93"/>
      <c r="F8" s="2"/>
      <c r="G8" s="2"/>
      <c r="H8" s="2"/>
      <c r="I8" s="2"/>
      <c r="J8" s="2"/>
      <c r="K8" s="2"/>
      <c r="L8" s="2"/>
      <c r="M8" s="2"/>
      <c r="N8" s="2"/>
      <c r="O8" s="2"/>
      <c r="P8" s="62"/>
    </row>
    <row r="9" spans="2:17" ht="21.75" customHeight="1" thickBot="1" x14ac:dyDescent="0.25">
      <c r="B9" s="63" t="s">
        <v>41</v>
      </c>
      <c r="C9" s="64" t="s">
        <v>42</v>
      </c>
      <c r="D9" s="91"/>
      <c r="E9" s="91"/>
      <c r="F9" s="65"/>
      <c r="G9" s="65"/>
      <c r="H9" s="65"/>
      <c r="I9" s="65"/>
      <c r="J9" s="65"/>
      <c r="K9" s="65"/>
      <c r="L9" s="65"/>
      <c r="M9" s="65"/>
      <c r="N9" s="65"/>
      <c r="O9" s="65"/>
      <c r="P9" s="66"/>
    </row>
    <row r="13" spans="2:17" ht="15" x14ac:dyDescent="0.25">
      <c r="B13" s="83" t="s">
        <v>43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2:17" ht="15" x14ac:dyDescent="0.25">
      <c r="B14" s="83" t="s">
        <v>44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2:17" ht="15.75" x14ac:dyDescent="0.25">
      <c r="B15" s="84" t="s">
        <v>60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</row>
    <row r="16" spans="2:17" x14ac:dyDescent="0.2">
      <c r="B16" s="5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x14ac:dyDescent="0.2">
      <c r="B17" s="77" t="s">
        <v>9</v>
      </c>
      <c r="C17" s="78" t="s">
        <v>4</v>
      </c>
      <c r="D17" s="7"/>
      <c r="E17" s="7"/>
    </row>
    <row r="18" spans="2:16" x14ac:dyDescent="0.2">
      <c r="B18" s="19" t="s">
        <v>10</v>
      </c>
      <c r="C18" s="8" t="s">
        <v>11</v>
      </c>
      <c r="D18" s="3" t="s">
        <v>1</v>
      </c>
      <c r="E18" s="3" t="s">
        <v>2</v>
      </c>
      <c r="F18" s="3" t="s">
        <v>14</v>
      </c>
      <c r="G18" s="3" t="s">
        <v>15</v>
      </c>
      <c r="H18" s="3" t="s">
        <v>16</v>
      </c>
      <c r="I18" s="3" t="s">
        <v>17</v>
      </c>
      <c r="J18" s="3" t="s">
        <v>18</v>
      </c>
      <c r="K18" s="3" t="s">
        <v>19</v>
      </c>
      <c r="L18" s="3" t="s">
        <v>20</v>
      </c>
      <c r="M18" s="3" t="s">
        <v>21</v>
      </c>
      <c r="N18" s="3" t="s">
        <v>22</v>
      </c>
      <c r="O18" s="3" t="s">
        <v>23</v>
      </c>
      <c r="P18" s="3" t="s">
        <v>3</v>
      </c>
    </row>
    <row r="19" spans="2:16" ht="33.75" x14ac:dyDescent="0.2">
      <c r="B19" s="20" t="s">
        <v>24</v>
      </c>
      <c r="C19" s="9" t="s">
        <v>25</v>
      </c>
      <c r="D19" s="29">
        <v>0</v>
      </c>
      <c r="E19" s="29">
        <v>0</v>
      </c>
      <c r="F19" s="29">
        <v>0</v>
      </c>
      <c r="G19" s="29">
        <v>17000</v>
      </c>
      <c r="H19" s="29">
        <v>0</v>
      </c>
      <c r="I19" s="29">
        <v>0</v>
      </c>
      <c r="J19" s="29"/>
      <c r="L19" s="29"/>
      <c r="M19" s="29"/>
      <c r="N19" s="29"/>
      <c r="O19" s="29"/>
      <c r="P19" s="85">
        <f>SUM(D24:O24)</f>
        <v>34000</v>
      </c>
    </row>
    <row r="20" spans="2:16" x14ac:dyDescent="0.2">
      <c r="B20" s="20"/>
      <c r="C20" s="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86"/>
    </row>
    <row r="21" spans="2:16" x14ac:dyDescent="0.2">
      <c r="B21" s="20"/>
      <c r="C21" s="9"/>
      <c r="D21" s="29"/>
      <c r="E21" s="29"/>
      <c r="F21" s="29"/>
      <c r="G21" s="29"/>
      <c r="H21" s="29"/>
      <c r="I21" s="29"/>
      <c r="J21" s="29"/>
      <c r="K21" s="43"/>
      <c r="L21" s="29"/>
      <c r="M21" s="29"/>
      <c r="N21" s="29"/>
      <c r="O21" s="29"/>
      <c r="P21" s="86"/>
    </row>
    <row r="22" spans="2:16" x14ac:dyDescent="0.2">
      <c r="B22" s="20"/>
      <c r="C22" s="9"/>
      <c r="D22" s="29"/>
      <c r="E22" s="29"/>
      <c r="F22" s="29"/>
      <c r="G22" s="29"/>
      <c r="H22" s="29"/>
      <c r="I22" s="29"/>
      <c r="J22" s="29"/>
      <c r="K22" s="43"/>
      <c r="L22" s="29"/>
      <c r="M22" s="29"/>
      <c r="N22" s="29"/>
      <c r="O22" s="29"/>
      <c r="P22" s="86"/>
    </row>
    <row r="23" spans="2:16" ht="45" x14ac:dyDescent="0.2">
      <c r="B23" s="36" t="s">
        <v>24</v>
      </c>
      <c r="C23" s="37" t="s">
        <v>49</v>
      </c>
      <c r="D23" s="73"/>
      <c r="E23" s="73"/>
      <c r="F23" s="73"/>
      <c r="G23" s="73"/>
      <c r="H23" s="73"/>
      <c r="I23" s="73"/>
      <c r="J23" s="73"/>
      <c r="K23" s="74">
        <v>17000</v>
      </c>
      <c r="L23" s="75">
        <v>0</v>
      </c>
      <c r="M23" s="73"/>
      <c r="N23" s="75"/>
      <c r="O23" s="75"/>
      <c r="P23" s="86"/>
    </row>
    <row r="24" spans="2:16" x14ac:dyDescent="0.2">
      <c r="B24" s="36"/>
      <c r="C24" s="37"/>
      <c r="D24" s="27">
        <f>SUM(D19:D22)</f>
        <v>0</v>
      </c>
      <c r="E24" s="27">
        <f t="shared" ref="E24:G24" si="0">SUM(E19:E22)</f>
        <v>0</v>
      </c>
      <c r="F24" s="27">
        <f t="shared" si="0"/>
        <v>0</v>
      </c>
      <c r="G24" s="30">
        <f t="shared" si="0"/>
        <v>17000</v>
      </c>
      <c r="H24" s="44">
        <f>SUM(H19:H22)</f>
        <v>0</v>
      </c>
      <c r="I24" s="27">
        <f t="shared" ref="I24:J24" si="1">SUM(I19:I22)</f>
        <v>0</v>
      </c>
      <c r="J24" s="27">
        <f t="shared" si="1"/>
        <v>0</v>
      </c>
      <c r="K24" s="30">
        <f>SUM(K23)</f>
        <v>17000</v>
      </c>
      <c r="L24" s="38">
        <f>SUM(L19:L22)</f>
        <v>0</v>
      </c>
      <c r="M24" s="30">
        <f>SUM(M19:M22)</f>
        <v>0</v>
      </c>
      <c r="N24" s="32">
        <f>SUM(N19:N22)</f>
        <v>0</v>
      </c>
      <c r="O24" s="38">
        <f>SUM(O19:O22)</f>
        <v>0</v>
      </c>
      <c r="P24" s="87"/>
    </row>
    <row r="25" spans="2:16" x14ac:dyDescent="0.2">
      <c r="B25" s="21"/>
      <c r="C25" s="10"/>
      <c r="D25" s="53"/>
      <c r="E25" s="53"/>
      <c r="F25" s="53"/>
      <c r="G25" s="54"/>
      <c r="H25" s="48"/>
      <c r="I25" s="53"/>
      <c r="J25" s="53"/>
      <c r="K25" s="54"/>
      <c r="L25" s="49"/>
      <c r="M25" s="54"/>
      <c r="N25" s="46"/>
      <c r="O25" s="49"/>
      <c r="P25" s="50"/>
    </row>
    <row r="26" spans="2:16" x14ac:dyDescent="0.2">
      <c r="B26" s="21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</row>
    <row r="27" spans="2:16" x14ac:dyDescent="0.2">
      <c r="B27" s="77" t="s">
        <v>6</v>
      </c>
      <c r="C27" s="78" t="s">
        <v>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6" x14ac:dyDescent="0.2">
      <c r="B28" s="19" t="s">
        <v>10</v>
      </c>
      <c r="C28" s="8" t="s">
        <v>11</v>
      </c>
      <c r="D28" s="3" t="s">
        <v>1</v>
      </c>
      <c r="E28" s="3" t="s">
        <v>2</v>
      </c>
      <c r="F28" s="3" t="s">
        <v>14</v>
      </c>
      <c r="G28" s="3" t="s">
        <v>15</v>
      </c>
      <c r="H28" s="3" t="s">
        <v>16</v>
      </c>
      <c r="I28" s="3" t="s">
        <v>17</v>
      </c>
      <c r="J28" s="3" t="s">
        <v>18</v>
      </c>
      <c r="K28" s="3" t="s">
        <v>19</v>
      </c>
      <c r="L28" s="3" t="s">
        <v>20</v>
      </c>
      <c r="M28" s="3" t="s">
        <v>21</v>
      </c>
      <c r="N28" s="3" t="s">
        <v>22</v>
      </c>
      <c r="O28" s="3" t="s">
        <v>23</v>
      </c>
      <c r="P28" s="3" t="s">
        <v>3</v>
      </c>
    </row>
    <row r="29" spans="2:16" ht="33.75" x14ac:dyDescent="0.2">
      <c r="B29" s="25" t="s">
        <v>47</v>
      </c>
      <c r="C29" s="18" t="s">
        <v>48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1500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85">
        <f>SUM(D32:O32)</f>
        <v>1500</v>
      </c>
    </row>
    <row r="30" spans="2:16" x14ac:dyDescent="0.2">
      <c r="B30" s="26"/>
      <c r="C30" s="18"/>
      <c r="D30" s="29">
        <v>0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86"/>
    </row>
    <row r="31" spans="2:16" x14ac:dyDescent="0.2">
      <c r="B31" s="26"/>
      <c r="C31" s="18"/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86"/>
    </row>
    <row r="32" spans="2:16" x14ac:dyDescent="0.2">
      <c r="B32" s="20"/>
      <c r="C32" s="13"/>
      <c r="D32" s="28">
        <f>SUM(D29:D31)</f>
        <v>0</v>
      </c>
      <c r="E32" s="55">
        <f t="shared" ref="E32:H32" si="2">SUM(E29:E31)</f>
        <v>0</v>
      </c>
      <c r="F32" s="28">
        <f t="shared" si="2"/>
        <v>0</v>
      </c>
      <c r="G32" s="28">
        <f t="shared" si="2"/>
        <v>0</v>
      </c>
      <c r="H32" s="28">
        <f t="shared" si="2"/>
        <v>0</v>
      </c>
      <c r="I32" s="44">
        <f>SUM(I29)</f>
        <v>0</v>
      </c>
      <c r="J32" s="30">
        <v>1500</v>
      </c>
      <c r="K32" s="35">
        <f t="shared" ref="K32:M32" si="3">SUM(K31)</f>
        <v>0</v>
      </c>
      <c r="L32" s="30">
        <f t="shared" si="3"/>
        <v>0</v>
      </c>
      <c r="M32" s="30">
        <f t="shared" si="3"/>
        <v>0</v>
      </c>
      <c r="N32" s="35">
        <v>0</v>
      </c>
      <c r="O32" s="35">
        <v>0</v>
      </c>
      <c r="P32" s="87"/>
    </row>
    <row r="33" spans="2:16" x14ac:dyDescent="0.2">
      <c r="B33" s="21"/>
      <c r="C33" s="1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</row>
    <row r="34" spans="2:16" x14ac:dyDescent="0.2">
      <c r="B34" s="21"/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ht="25.5" x14ac:dyDescent="0.2">
      <c r="B35" s="77" t="s">
        <v>7</v>
      </c>
      <c r="C35" s="78" t="s">
        <v>8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2:16" x14ac:dyDescent="0.2">
      <c r="B36" s="19" t="s">
        <v>10</v>
      </c>
      <c r="C36" s="8" t="s">
        <v>11</v>
      </c>
      <c r="D36" s="3" t="s">
        <v>1</v>
      </c>
      <c r="E36" s="3" t="s">
        <v>2</v>
      </c>
      <c r="F36" s="3" t="s">
        <v>14</v>
      </c>
      <c r="G36" s="3" t="s">
        <v>15</v>
      </c>
      <c r="H36" s="3" t="s">
        <v>16</v>
      </c>
      <c r="I36" s="3" t="s">
        <v>17</v>
      </c>
      <c r="J36" s="3" t="s">
        <v>18</v>
      </c>
      <c r="K36" s="3" t="s">
        <v>19</v>
      </c>
      <c r="L36" s="3" t="s">
        <v>20</v>
      </c>
      <c r="M36" s="3" t="s">
        <v>21</v>
      </c>
      <c r="N36" s="3" t="s">
        <v>22</v>
      </c>
      <c r="O36" s="3" t="s">
        <v>23</v>
      </c>
      <c r="P36" s="39" t="s">
        <v>3</v>
      </c>
    </row>
    <row r="37" spans="2:16" ht="45" x14ac:dyDescent="0.2">
      <c r="B37" s="25" t="s">
        <v>26</v>
      </c>
      <c r="C37" s="20" t="s">
        <v>27</v>
      </c>
      <c r="D37" s="31">
        <v>0</v>
      </c>
      <c r="E37" s="31">
        <v>0</v>
      </c>
      <c r="F37" s="31">
        <v>0</v>
      </c>
      <c r="G37" s="31">
        <v>2923.2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85">
        <f>SUM(D42:O42)</f>
        <v>41923.199999999997</v>
      </c>
    </row>
    <row r="38" spans="2:16" ht="33.75" x14ac:dyDescent="0.2">
      <c r="B38" s="45" t="s">
        <v>50</v>
      </c>
      <c r="C38" s="40" t="s">
        <v>51</v>
      </c>
      <c r="D38" s="73"/>
      <c r="E38" s="73"/>
      <c r="F38" s="73"/>
      <c r="G38" s="73"/>
      <c r="H38" s="73"/>
      <c r="I38" s="73"/>
      <c r="J38" s="73"/>
      <c r="K38" s="73">
        <v>8500</v>
      </c>
      <c r="L38" s="73">
        <v>0</v>
      </c>
      <c r="M38" s="73"/>
      <c r="N38" s="31"/>
      <c r="O38" s="31"/>
      <c r="P38" s="86"/>
    </row>
    <row r="39" spans="2:16" ht="22.5" x14ac:dyDescent="0.2">
      <c r="B39" s="45" t="s">
        <v>54</v>
      </c>
      <c r="C39" s="36" t="s">
        <v>55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7500</v>
      </c>
      <c r="N39" s="31"/>
      <c r="O39" s="31"/>
      <c r="P39" s="86"/>
    </row>
    <row r="40" spans="2:16" ht="22.5" x14ac:dyDescent="0.2">
      <c r="B40" s="45" t="s">
        <v>56</v>
      </c>
      <c r="C40" s="40" t="s">
        <v>57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23000</v>
      </c>
      <c r="N40" s="31">
        <v>0</v>
      </c>
      <c r="O40" s="31">
        <v>0</v>
      </c>
      <c r="P40" s="86"/>
    </row>
    <row r="41" spans="2:16" x14ac:dyDescent="0.2">
      <c r="B41" s="45"/>
      <c r="C41" s="4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86"/>
    </row>
    <row r="42" spans="2:16" x14ac:dyDescent="0.2">
      <c r="B42" s="36"/>
      <c r="C42" s="40"/>
      <c r="D42" s="41">
        <f>SUM(D37:D40)</f>
        <v>0</v>
      </c>
      <c r="E42" s="41">
        <f t="shared" ref="E42:O42" si="4">SUM(E37:E40)</f>
        <v>0</v>
      </c>
      <c r="F42" s="51">
        <f t="shared" si="4"/>
        <v>0</v>
      </c>
      <c r="G42" s="51">
        <f t="shared" si="4"/>
        <v>2923.2</v>
      </c>
      <c r="H42" s="41">
        <f t="shared" si="4"/>
        <v>0</v>
      </c>
      <c r="I42" s="41">
        <f t="shared" si="4"/>
        <v>0</v>
      </c>
      <c r="J42" s="41">
        <f t="shared" si="4"/>
        <v>0</v>
      </c>
      <c r="K42" s="51">
        <f>SUM(K37:K41)</f>
        <v>8500</v>
      </c>
      <c r="L42" s="51">
        <f t="shared" si="4"/>
        <v>0</v>
      </c>
      <c r="M42" s="79">
        <f t="shared" si="4"/>
        <v>30500</v>
      </c>
      <c r="N42" s="41">
        <f t="shared" si="4"/>
        <v>0</v>
      </c>
      <c r="O42" s="41">
        <f t="shared" si="4"/>
        <v>0</v>
      </c>
      <c r="P42" s="87"/>
    </row>
    <row r="43" spans="2:16" x14ac:dyDescent="0.2">
      <c r="B43" s="21"/>
      <c r="C43" s="10"/>
      <c r="D43" s="46"/>
      <c r="E43" s="46"/>
      <c r="F43" s="47"/>
      <c r="G43" s="46"/>
      <c r="H43" s="48"/>
      <c r="I43" s="46"/>
      <c r="J43" s="46"/>
      <c r="K43" s="46"/>
      <c r="L43" s="46"/>
      <c r="M43" s="46"/>
      <c r="N43" s="46"/>
      <c r="O43" s="49"/>
      <c r="P43" s="50"/>
    </row>
    <row r="44" spans="2:16" x14ac:dyDescent="0.2">
      <c r="B44" s="21"/>
      <c r="C44" s="10"/>
      <c r="D44" s="46"/>
      <c r="E44" s="46"/>
      <c r="F44" s="47"/>
      <c r="G44" s="46"/>
      <c r="H44" s="48"/>
      <c r="I44" s="46"/>
      <c r="J44" s="46"/>
      <c r="K44" s="46"/>
      <c r="L44" s="46"/>
      <c r="M44" s="46"/>
      <c r="N44" s="46"/>
      <c r="O44" s="49"/>
      <c r="P44" s="50"/>
    </row>
    <row r="45" spans="2:16" ht="25.5" x14ac:dyDescent="0.2">
      <c r="B45" s="77" t="s">
        <v>28</v>
      </c>
      <c r="C45" s="80" t="s">
        <v>30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2:16" x14ac:dyDescent="0.2">
      <c r="B46" s="19" t="s">
        <v>10</v>
      </c>
      <c r="C46" s="8" t="s">
        <v>11</v>
      </c>
      <c r="D46" s="3" t="s">
        <v>1</v>
      </c>
      <c r="E46" s="3" t="s">
        <v>2</v>
      </c>
      <c r="F46" s="3" t="s">
        <v>14</v>
      </c>
      <c r="G46" s="3" t="s">
        <v>15</v>
      </c>
      <c r="H46" s="3" t="s">
        <v>16</v>
      </c>
      <c r="I46" s="3" t="s">
        <v>17</v>
      </c>
      <c r="J46" s="3" t="s">
        <v>18</v>
      </c>
      <c r="K46" s="3" t="s">
        <v>19</v>
      </c>
      <c r="L46" s="3" t="s">
        <v>20</v>
      </c>
      <c r="M46" s="3" t="s">
        <v>21</v>
      </c>
      <c r="N46" s="3" t="s">
        <v>22</v>
      </c>
      <c r="O46" s="3" t="s">
        <v>23</v>
      </c>
      <c r="P46" s="39" t="s">
        <v>3</v>
      </c>
    </row>
    <row r="47" spans="2:16" x14ac:dyDescent="0.2">
      <c r="B47" s="25"/>
      <c r="C47" s="20"/>
      <c r="D47" s="31"/>
      <c r="E47" s="31"/>
      <c r="F47" s="31"/>
      <c r="G47" s="31"/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85">
        <f>SUM(D51:O51)</f>
        <v>17220</v>
      </c>
    </row>
    <row r="48" spans="2:16" x14ac:dyDescent="0.2">
      <c r="B48" s="42"/>
      <c r="C48" s="42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86"/>
    </row>
    <row r="49" spans="2:16" x14ac:dyDescent="0.2">
      <c r="B49" s="45"/>
      <c r="C49" s="36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86"/>
    </row>
    <row r="50" spans="2:16" ht="101.25" x14ac:dyDescent="0.2">
      <c r="B50" s="45" t="s">
        <v>58</v>
      </c>
      <c r="C50" s="40" t="s">
        <v>59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17220</v>
      </c>
      <c r="O50" s="31">
        <v>0</v>
      </c>
      <c r="P50" s="86"/>
    </row>
    <row r="51" spans="2:16" x14ac:dyDescent="0.2">
      <c r="B51" s="36"/>
      <c r="C51" s="40"/>
      <c r="D51" s="41">
        <f t="shared" ref="D51:O51" si="5">SUM(D47:D50)</f>
        <v>0</v>
      </c>
      <c r="E51" s="41">
        <f t="shared" si="5"/>
        <v>0</v>
      </c>
      <c r="F51" s="41">
        <f t="shared" si="5"/>
        <v>0</v>
      </c>
      <c r="G51" s="41">
        <f t="shared" si="5"/>
        <v>0</v>
      </c>
      <c r="H51" s="41">
        <f t="shared" si="5"/>
        <v>0</v>
      </c>
      <c r="I51" s="41">
        <f t="shared" si="5"/>
        <v>0</v>
      </c>
      <c r="J51" s="41">
        <f t="shared" si="5"/>
        <v>0</v>
      </c>
      <c r="K51" s="41">
        <f t="shared" si="5"/>
        <v>0</v>
      </c>
      <c r="L51" s="76">
        <f t="shared" si="5"/>
        <v>0</v>
      </c>
      <c r="M51" s="41">
        <f t="shared" si="5"/>
        <v>0</v>
      </c>
      <c r="N51" s="51">
        <f t="shared" si="5"/>
        <v>17220</v>
      </c>
      <c r="O51" s="41">
        <f t="shared" si="5"/>
        <v>0</v>
      </c>
      <c r="P51" s="87"/>
    </row>
    <row r="52" spans="2:16" x14ac:dyDescent="0.2">
      <c r="B52" s="21"/>
      <c r="C52" s="10"/>
      <c r="D52" s="46"/>
      <c r="E52" s="46"/>
      <c r="F52" s="47"/>
      <c r="G52" s="46"/>
      <c r="H52" s="48"/>
      <c r="I52" s="46"/>
      <c r="J52" s="46"/>
      <c r="K52" s="46"/>
      <c r="L52" s="46"/>
      <c r="M52" s="46"/>
      <c r="N52" s="46"/>
      <c r="O52" s="49"/>
      <c r="P52" s="50"/>
    </row>
    <row r="53" spans="2:16" x14ac:dyDescent="0.2">
      <c r="B53" s="21"/>
      <c r="C53" s="10"/>
      <c r="D53" s="46"/>
      <c r="E53" s="46"/>
      <c r="F53" s="47"/>
      <c r="G53" s="46"/>
      <c r="H53" s="48"/>
      <c r="I53" s="46"/>
      <c r="J53" s="46"/>
      <c r="K53" s="46"/>
      <c r="L53" s="46"/>
      <c r="M53" s="46"/>
      <c r="N53" s="46"/>
      <c r="O53" s="49"/>
      <c r="P53" s="50"/>
    </row>
    <row r="54" spans="2:16" x14ac:dyDescent="0.2">
      <c r="B54" s="77" t="s">
        <v>29</v>
      </c>
      <c r="C54" s="78" t="s">
        <v>31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6" x14ac:dyDescent="0.2">
      <c r="B55" s="19" t="s">
        <v>10</v>
      </c>
      <c r="C55" s="8" t="s">
        <v>11</v>
      </c>
      <c r="D55" s="3" t="s">
        <v>1</v>
      </c>
      <c r="E55" s="3" t="s">
        <v>2</v>
      </c>
      <c r="F55" s="3" t="s">
        <v>14</v>
      </c>
      <c r="G55" s="3" t="s">
        <v>15</v>
      </c>
      <c r="H55" s="3" t="s">
        <v>16</v>
      </c>
      <c r="I55" s="3" t="s">
        <v>17</v>
      </c>
      <c r="J55" s="3" t="s">
        <v>18</v>
      </c>
      <c r="K55" s="3" t="s">
        <v>19</v>
      </c>
      <c r="L55" s="3" t="s">
        <v>20</v>
      </c>
      <c r="M55" s="3" t="s">
        <v>21</v>
      </c>
      <c r="N55" s="3" t="s">
        <v>22</v>
      </c>
      <c r="O55" s="3" t="s">
        <v>23</v>
      </c>
      <c r="P55" s="39" t="s">
        <v>3</v>
      </c>
    </row>
    <row r="56" spans="2:16" x14ac:dyDescent="0.2">
      <c r="B56" s="25"/>
      <c r="C56" s="20"/>
      <c r="D56" s="31"/>
      <c r="E56" s="31"/>
      <c r="F56" s="31"/>
      <c r="G56" s="31"/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85">
        <f>SUM(D60:O60)</f>
        <v>13632</v>
      </c>
    </row>
    <row r="57" spans="2:16" x14ac:dyDescent="0.2">
      <c r="B57" s="42"/>
      <c r="C57" s="4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86"/>
    </row>
    <row r="58" spans="2:16" ht="33.75" x14ac:dyDescent="0.2">
      <c r="B58" s="40" t="s">
        <v>45</v>
      </c>
      <c r="C58" s="36" t="s">
        <v>46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4000</v>
      </c>
      <c r="J58" s="31"/>
      <c r="K58" s="31"/>
      <c r="L58" s="31"/>
      <c r="M58" s="31"/>
      <c r="N58" s="31"/>
      <c r="O58" s="31"/>
      <c r="P58" s="86"/>
    </row>
    <row r="59" spans="2:16" ht="33.75" x14ac:dyDescent="0.2">
      <c r="B59" s="40" t="s">
        <v>52</v>
      </c>
      <c r="C59" s="36" t="s">
        <v>53</v>
      </c>
      <c r="D59" s="73"/>
      <c r="E59" s="73"/>
      <c r="F59" s="73"/>
      <c r="G59" s="73"/>
      <c r="H59" s="73"/>
      <c r="I59" s="73"/>
      <c r="J59" s="73"/>
      <c r="K59" s="73">
        <v>9632</v>
      </c>
      <c r="L59" s="73">
        <v>0</v>
      </c>
      <c r="M59" s="73"/>
      <c r="N59" s="73"/>
      <c r="O59" s="73"/>
      <c r="P59" s="86"/>
    </row>
    <row r="60" spans="2:16" x14ac:dyDescent="0.2">
      <c r="B60" s="36"/>
      <c r="C60" s="40"/>
      <c r="D60" s="41">
        <f t="shared" ref="D60:O60" si="6">SUM(D56:D58)</f>
        <v>0</v>
      </c>
      <c r="E60" s="41">
        <f t="shared" si="6"/>
        <v>0</v>
      </c>
      <c r="F60" s="41">
        <f t="shared" si="6"/>
        <v>0</v>
      </c>
      <c r="G60" s="41">
        <f t="shared" si="6"/>
        <v>0</v>
      </c>
      <c r="H60" s="41">
        <f t="shared" si="6"/>
        <v>0</v>
      </c>
      <c r="I60" s="51">
        <f t="shared" si="6"/>
        <v>4000</v>
      </c>
      <c r="J60" s="41">
        <f t="shared" si="6"/>
        <v>0</v>
      </c>
      <c r="K60" s="51">
        <f>SUM(K58:K59)</f>
        <v>9632</v>
      </c>
      <c r="L60" s="76">
        <f t="shared" si="6"/>
        <v>0</v>
      </c>
      <c r="M60" s="41">
        <f t="shared" si="6"/>
        <v>0</v>
      </c>
      <c r="N60" s="41">
        <f t="shared" si="6"/>
        <v>0</v>
      </c>
      <c r="O60" s="41">
        <f t="shared" si="6"/>
        <v>0</v>
      </c>
      <c r="P60" s="87"/>
    </row>
    <row r="61" spans="2:16" x14ac:dyDescent="0.2">
      <c r="B61" s="21"/>
      <c r="C61" s="10"/>
      <c r="D61" s="46"/>
      <c r="E61" s="46"/>
      <c r="F61" s="46"/>
      <c r="G61" s="46"/>
      <c r="H61" s="48"/>
      <c r="I61" s="46"/>
      <c r="J61" s="46"/>
      <c r="K61" s="46"/>
      <c r="L61" s="46"/>
      <c r="M61" s="46"/>
      <c r="N61" s="46"/>
      <c r="O61" s="49"/>
      <c r="P61" s="50"/>
    </row>
    <row r="62" spans="2:16" x14ac:dyDescent="0.2">
      <c r="B62" s="21"/>
      <c r="C62" s="10"/>
      <c r="D62" s="46"/>
      <c r="E62" s="46"/>
      <c r="F62" s="47"/>
      <c r="G62" s="46"/>
      <c r="H62" s="48"/>
      <c r="I62" s="46"/>
      <c r="J62" s="46"/>
      <c r="K62" s="46"/>
      <c r="L62" s="46"/>
      <c r="M62" s="46"/>
      <c r="N62" s="46"/>
      <c r="O62" s="49"/>
      <c r="P62" s="50"/>
    </row>
    <row r="63" spans="2:16" ht="13.5" thickBot="1" x14ac:dyDescent="0.25">
      <c r="B63" s="22"/>
      <c r="C63" s="17"/>
      <c r="D63" s="14"/>
      <c r="E63" s="16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6" ht="13.5" thickBot="1" x14ac:dyDescent="0.25">
      <c r="B64" s="23"/>
      <c r="C64" s="34" t="s">
        <v>12</v>
      </c>
      <c r="D64" s="81">
        <f>SUM(P19,P29,P37,P47,P56)</f>
        <v>108275.2</v>
      </c>
      <c r="E64" s="82"/>
      <c r="F64" s="33"/>
      <c r="G64" s="24"/>
      <c r="H64" s="24"/>
      <c r="I64" s="24"/>
      <c r="J64" s="24"/>
      <c r="K64" s="24"/>
      <c r="L64" s="24"/>
      <c r="M64" s="24"/>
      <c r="N64" s="24"/>
      <c r="O64" s="24"/>
    </row>
  </sheetData>
  <mergeCells count="16">
    <mergeCell ref="P19:P24"/>
    <mergeCell ref="P29:P32"/>
    <mergeCell ref="P37:P42"/>
    <mergeCell ref="P47:P51"/>
    <mergeCell ref="B13:P13"/>
    <mergeCell ref="B14:P14"/>
    <mergeCell ref="B15:P15"/>
    <mergeCell ref="C2:I2"/>
    <mergeCell ref="C3:I3"/>
    <mergeCell ref="C4:I4"/>
    <mergeCell ref="D9:E9"/>
    <mergeCell ref="D5:E5"/>
    <mergeCell ref="D7:E7"/>
    <mergeCell ref="D8:E8"/>
    <mergeCell ref="P56:P60"/>
    <mergeCell ref="D64:E64"/>
  </mergeCells>
  <printOptions horizontalCentered="1"/>
  <pageMargins left="0" right="0" top="1.8879527559055118" bottom="0.39370078740157483" header="0" footer="0"/>
  <pageSetup paperSize="9" scale="10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 GRUPO 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dcterms:created xsi:type="dcterms:W3CDTF">2015-11-03T21:33:31Z</dcterms:created>
  <dcterms:modified xsi:type="dcterms:W3CDTF">2021-12-13T15:43:19Z</dcterms:modified>
</cp:coreProperties>
</file>