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4 Abril 2023\Financiero\Presupuesto\"/>
    </mc:Choice>
  </mc:AlternateContent>
  <bookViews>
    <workbookView xWindow="0" yWindow="0" windowWidth="28800" windowHeight="13620"/>
  </bookViews>
  <sheets>
    <sheet name="1er. Cuatrimestre" sheetId="2" r:id="rId1"/>
    <sheet name="Acumulado" sheetId="3" state="hidden" r:id="rId2"/>
  </sheets>
  <definedNames>
    <definedName name="_xlnm.Print_Area" localSheetId="0">'1er. Cuatrimestre'!$B$10:$H$10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M27" i="2"/>
  <c r="J27" i="2"/>
  <c r="I27" i="2"/>
  <c r="F27" i="2"/>
  <c r="E27" i="2"/>
  <c r="O25" i="2"/>
  <c r="N24" i="2"/>
  <c r="M24" i="2"/>
  <c r="L24" i="2"/>
  <c r="L27" i="2" s="1"/>
  <c r="K24" i="2"/>
  <c r="K27" i="2" s="1"/>
  <c r="J24" i="2"/>
  <c r="I24" i="2"/>
  <c r="H24" i="2"/>
  <c r="H27" i="2" s="1"/>
  <c r="G24" i="2"/>
  <c r="G27" i="2" s="1"/>
  <c r="F24" i="2"/>
  <c r="E24" i="2"/>
  <c r="D24" i="2"/>
  <c r="D27" i="2" s="1"/>
  <c r="C24" i="2"/>
  <c r="C27" i="2" s="1"/>
  <c r="B24" i="2"/>
  <c r="O23" i="2"/>
  <c r="O22" i="2"/>
  <c r="O21" i="2"/>
  <c r="O24" i="2" s="1"/>
  <c r="O27" i="2" s="1"/>
  <c r="O20" i="2"/>
  <c r="O19" i="2"/>
  <c r="O18" i="2"/>
  <c r="M18" i="3" l="1"/>
  <c r="L18" i="3"/>
  <c r="I18" i="3"/>
  <c r="H18" i="3"/>
  <c r="E18" i="3"/>
  <c r="D18" i="3"/>
  <c r="P16" i="3"/>
  <c r="O15" i="3"/>
  <c r="O18" i="3" s="1"/>
  <c r="N15" i="3"/>
  <c r="N18" i="3" s="1"/>
  <c r="M15" i="3"/>
  <c r="L15" i="3"/>
  <c r="K15" i="3"/>
  <c r="K18" i="3" s="1"/>
  <c r="J15" i="3"/>
  <c r="J18" i="3" s="1"/>
  <c r="I15" i="3"/>
  <c r="H15" i="3"/>
  <c r="G15" i="3"/>
  <c r="G18" i="3" s="1"/>
  <c r="F15" i="3"/>
  <c r="F18" i="3" s="1"/>
  <c r="E15" i="3"/>
  <c r="D15" i="3"/>
  <c r="C15" i="3"/>
  <c r="P14" i="3"/>
  <c r="P13" i="3"/>
  <c r="P12" i="3"/>
  <c r="P11" i="3"/>
  <c r="P10" i="3"/>
  <c r="P15" i="3" s="1"/>
  <c r="P18" i="3" s="1"/>
  <c r="P9" i="3"/>
</calcChain>
</file>

<file path=xl/sharedStrings.xml><?xml version="1.0" encoding="utf-8"?>
<sst xmlns="http://schemas.openxmlformats.org/spreadsheetml/2006/main" count="62" uniqueCount="36">
  <si>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</si>
  <si>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</si>
  <si>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</si>
  <si>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</si>
  <si>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</si>
  <si>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</si>
  <si>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</si>
  <si>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</si>
  <si>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</si>
  <si>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</si>
  <si>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</si>
  <si>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</si>
  <si>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</si>
  <si>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</si>
  <si>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</si>
  <si>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</si>
  <si>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</si>
  <si>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</si>
  <si>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</si>
  <si>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</si>
  <si>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</si>
  <si>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</si>
  <si>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</si>
  <si>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</si>
  <si>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</si>
  <si>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</si>
  <si>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</si>
  <si>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</si>
  <si>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</si>
  <si>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</si>
  <si>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</si>
  <si>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</si>
  <si>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</si>
  <si>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ENERO- ABRIL   2023</t>
  </si>
  <si>
    <t>FECHA DE ACTUALIZACIÓN: 03 DE MAYO DE 2023</t>
  </si>
  <si>
    <t>BASE LEGAL: DECRETO 54-2022, ARTÍCULO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</si>
</sst>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3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/>
    <xf numFmtId="4" fontId="6" fillId="0" borderId="12" xfId="2" applyNumberFormat="1" applyFont="1" applyFill="1" applyBorder="1" applyAlignment="1"/>
    <xf numFmtId="0" fontId="6" fillId="0" borderId="13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14" xfId="2" applyFont="1" applyFill="1" applyBorder="1" applyAlignment="1">
      <alignment horizontal="center"/>
    </xf>
    <xf numFmtId="0" fontId="6" fillId="0" borderId="15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/>
    <xf numFmtId="4" fontId="6" fillId="0" borderId="0" xfId="2" applyNumberFormat="1" applyFont="1" applyFill="1" applyBorder="1" applyAlignment="1"/>
    <xf numFmtId="0" fontId="6" fillId="0" borderId="16" xfId="2" applyFont="1" applyFill="1" applyBorder="1" applyAlignment="1">
      <alignment horizontal="center"/>
    </xf>
    <xf numFmtId="0" fontId="9" fillId="0" borderId="17" xfId="2" applyFont="1" applyFill="1" applyBorder="1" applyAlignment="1"/>
    <xf numFmtId="0" fontId="6" fillId="0" borderId="17" xfId="2" applyFont="1" applyFill="1" applyBorder="1" applyAlignment="1"/>
    <xf numFmtId="4" fontId="6" fillId="0" borderId="17" xfId="2" applyNumberFormat="1" applyFont="1" applyFill="1" applyBorder="1" applyAlignment="1"/>
    <xf numFmtId="0" fontId="6" fillId="0" borderId="18" xfId="2" applyFont="1" applyFill="1" applyBorder="1" applyAlignment="1"/>
    <xf numFmtId="0" fontId="2" fillId="2" borderId="1" xfId="0" applyFont="1" applyFill="1" applyBorder="1"/>
    <xf numFmtId="164" fontId="3" fillId="2" borderId="1" xfId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64" fontId="3" fillId="0" borderId="1" xfId="1" applyFont="1" applyBorder="1"/>
    <xf numFmtId="166" fontId="2" fillId="2" borderId="1" xfId="1" applyNumberFormat="1" applyFont="1" applyFill="1" applyBorder="1" applyAlignment="1">
      <alignment horizontal="center"/>
    </xf>
    <xf numFmtId="164" fontId="2" fillId="2" borderId="1" xfId="1" applyFont="1" applyFill="1" applyBorder="1"/>
    <xf numFmtId="164" fontId="0" fillId="0" borderId="0" xfId="0" applyNumberForma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/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workbookViewId="0">
      <selection activeCell="H8" sqref="H8"/>
    </sheetView>
  </sheetViews>
  <sheetFormatPr baseColWidth="10" defaultRowHeight="15" x14ac:dyDescent="0.25"/>
  <cols>
    <col min="2" max="2" width="16.5703125" customWidth="1"/>
    <col min="3" max="3" width="15.85546875" customWidth="1"/>
    <col min="4" max="7" width="17.85546875" customWidth="1"/>
    <col min="8" max="8" width="20.5703125" customWidth="1"/>
    <col min="9" max="11" width="16.28515625" bestFit="1" customWidth="1"/>
    <col min="12" max="13" width="14.42578125" bestFit="1" customWidth="1"/>
    <col min="14" max="14" width="16.28515625" bestFit="1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52" t="s">
        <v>24</v>
      </c>
      <c r="C2" s="52"/>
      <c r="D2" s="52"/>
      <c r="E2" s="52"/>
      <c r="F2" s="52"/>
      <c r="G2" s="52"/>
      <c r="H2" s="52"/>
      <c r="I2" s="52"/>
      <c r="J2" s="11"/>
      <c r="K2" s="8"/>
      <c r="L2" s="8"/>
      <c r="M2" s="8"/>
      <c r="N2" s="8"/>
    </row>
    <row r="3" spans="1:15" s="9" customFormat="1" ht="15.75" x14ac:dyDescent="0.25">
      <c r="A3" s="10"/>
      <c r="B3" s="52" t="s">
        <v>25</v>
      </c>
      <c r="C3" s="52"/>
      <c r="D3" s="52"/>
      <c r="E3" s="52"/>
      <c r="F3" s="52"/>
      <c r="G3" s="52"/>
      <c r="H3" s="52"/>
      <c r="I3" s="52"/>
      <c r="J3" s="11"/>
      <c r="K3" s="8"/>
      <c r="L3" s="8"/>
      <c r="M3" s="8"/>
      <c r="N3" s="8"/>
    </row>
    <row r="4" spans="1:15" s="9" customFormat="1" x14ac:dyDescent="0.25">
      <c r="A4" s="10"/>
      <c r="B4" s="53" t="s">
        <v>33</v>
      </c>
      <c r="C4" s="53"/>
      <c r="D4" s="53"/>
      <c r="E4" s="53"/>
      <c r="F4" s="53"/>
      <c r="G4" s="53"/>
      <c r="H4" s="53"/>
      <c r="I4" s="53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26</v>
      </c>
      <c r="C6" s="14"/>
      <c r="D6" s="14"/>
      <c r="E6" s="14"/>
      <c r="F6" s="14"/>
      <c r="G6" s="14"/>
      <c r="H6" s="15"/>
      <c r="I6" s="14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27</v>
      </c>
      <c r="C7" s="14"/>
      <c r="D7" s="14"/>
      <c r="E7" s="14"/>
      <c r="F7" s="14"/>
      <c r="G7" s="14"/>
      <c r="H7" s="15"/>
      <c r="I7" s="14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31</v>
      </c>
      <c r="C8" s="14"/>
      <c r="D8" s="14"/>
      <c r="E8" s="14"/>
      <c r="F8" s="14"/>
      <c r="G8" s="14"/>
      <c r="H8" s="15"/>
      <c r="I8" s="14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34</v>
      </c>
      <c r="C9" s="14"/>
      <c r="D9" s="14"/>
      <c r="E9" s="14"/>
      <c r="F9" s="14"/>
      <c r="G9" s="14"/>
      <c r="H9" s="15"/>
      <c r="I9" s="14"/>
      <c r="J9" s="11"/>
      <c r="K9" s="8"/>
      <c r="L9" s="8"/>
      <c r="M9" s="8"/>
      <c r="N9" s="8"/>
    </row>
    <row r="10" spans="1:15" s="9" customFormat="1" ht="12.75" customHeight="1" thickBot="1" x14ac:dyDescent="0.25">
      <c r="A10" s="16"/>
      <c r="B10" s="17" t="s">
        <v>35</v>
      </c>
      <c r="C10" s="18"/>
      <c r="D10" s="18"/>
      <c r="E10" s="18"/>
      <c r="F10" s="18"/>
      <c r="G10" s="18"/>
      <c r="H10" s="19"/>
      <c r="I10" s="18"/>
      <c r="J10" s="20"/>
      <c r="K10" s="8"/>
      <c r="L10" s="8"/>
      <c r="M10" s="8"/>
      <c r="N10" s="8"/>
    </row>
    <row r="12" spans="1:15" ht="15.75" x14ac:dyDescent="0.25">
      <c r="A12" s="45" t="s">
        <v>32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x14ac:dyDescent="0.25">
      <c r="A13" s="2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15" ht="15.75" x14ac:dyDescent="0.25">
      <c r="A14" s="45" t="s">
        <v>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15" x14ac:dyDescent="0.25">
      <c r="A15" s="3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1"/>
    </row>
    <row r="16" spans="1:15" x14ac:dyDescent="0.25">
      <c r="C16" s="54" t="s">
        <v>8</v>
      </c>
      <c r="D16" s="54"/>
      <c r="E16" s="54"/>
      <c r="F16" s="54"/>
      <c r="G16" s="54"/>
      <c r="H16" s="54"/>
      <c r="I16" s="54"/>
      <c r="J16" s="54"/>
      <c r="K16" s="24"/>
      <c r="L16" s="24"/>
      <c r="M16" s="24"/>
      <c r="N16" s="24"/>
      <c r="O16" s="48" t="s">
        <v>9</v>
      </c>
    </row>
    <row r="17" spans="1:15" ht="45" x14ac:dyDescent="0.25">
      <c r="A17" s="39" t="s">
        <v>1</v>
      </c>
      <c r="B17" s="24" t="s">
        <v>2</v>
      </c>
      <c r="C17" s="24" t="s">
        <v>3</v>
      </c>
      <c r="D17" s="24" t="s">
        <v>4</v>
      </c>
      <c r="E17" s="24" t="s">
        <v>5</v>
      </c>
      <c r="F17" s="24" t="s">
        <v>6</v>
      </c>
      <c r="G17" s="21" t="s">
        <v>16</v>
      </c>
      <c r="H17" s="21" t="s">
        <v>17</v>
      </c>
      <c r="I17" s="21" t="s">
        <v>18</v>
      </c>
      <c r="J17" s="21" t="s">
        <v>19</v>
      </c>
      <c r="K17" s="21" t="s">
        <v>20</v>
      </c>
      <c r="L17" s="21" t="s">
        <v>21</v>
      </c>
      <c r="M17" s="21" t="s">
        <v>22</v>
      </c>
      <c r="N17" s="21" t="s">
        <v>23</v>
      </c>
      <c r="O17" s="48"/>
    </row>
    <row r="18" spans="1:15" x14ac:dyDescent="0.25">
      <c r="A18" s="40" t="s">
        <v>10</v>
      </c>
      <c r="B18" s="23">
        <v>9341600</v>
      </c>
      <c r="C18" s="22">
        <v>619053.30000000005</v>
      </c>
      <c r="D18" s="22">
        <v>617935.28</v>
      </c>
      <c r="E18" s="22">
        <v>634202.79</v>
      </c>
      <c r="F18" s="22">
        <v>637585.05000000005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41">
        <f>SUM(C18:N18)</f>
        <v>2508776.42</v>
      </c>
    </row>
    <row r="19" spans="1:15" x14ac:dyDescent="0.25">
      <c r="A19" s="40" t="s">
        <v>11</v>
      </c>
      <c r="B19" s="23">
        <v>6408955</v>
      </c>
      <c r="C19" s="22">
        <v>83674.66</v>
      </c>
      <c r="D19" s="22">
        <v>256925</v>
      </c>
      <c r="E19" s="22">
        <v>203593.11</v>
      </c>
      <c r="F19" s="22">
        <v>265796.92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41">
        <f t="shared" ref="O19:O23" si="0">SUM(C19:N19)</f>
        <v>809989.69</v>
      </c>
    </row>
    <row r="20" spans="1:15" x14ac:dyDescent="0.25">
      <c r="A20" s="40" t="s">
        <v>12</v>
      </c>
      <c r="B20" s="23">
        <v>1416445</v>
      </c>
      <c r="C20" s="22">
        <v>0</v>
      </c>
      <c r="D20" s="22">
        <v>14078.54</v>
      </c>
      <c r="E20" s="22">
        <v>128476.23</v>
      </c>
      <c r="F20" s="22">
        <v>49448.85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41">
        <f t="shared" si="0"/>
        <v>192003.62</v>
      </c>
    </row>
    <row r="21" spans="1:15" x14ac:dyDescent="0.25">
      <c r="A21" s="40" t="s">
        <v>13</v>
      </c>
      <c r="B21" s="23">
        <v>1162000</v>
      </c>
      <c r="C21" s="22">
        <v>0</v>
      </c>
      <c r="D21" s="22">
        <v>26372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41">
        <f t="shared" si="0"/>
        <v>26372</v>
      </c>
    </row>
    <row r="22" spans="1:15" x14ac:dyDescent="0.25">
      <c r="A22" s="40" t="s">
        <v>14</v>
      </c>
      <c r="B22" s="23">
        <v>955000</v>
      </c>
      <c r="C22" s="22">
        <v>0</v>
      </c>
      <c r="D22" s="22">
        <v>2987.84</v>
      </c>
      <c r="E22" s="22">
        <v>127148.22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41">
        <f t="shared" si="0"/>
        <v>130136.06</v>
      </c>
    </row>
    <row r="23" spans="1:15" x14ac:dyDescent="0.25">
      <c r="A23" s="40" t="s">
        <v>15</v>
      </c>
      <c r="B23" s="23">
        <v>216000</v>
      </c>
      <c r="C23" s="22">
        <v>0</v>
      </c>
      <c r="D23" s="22">
        <v>0</v>
      </c>
      <c r="E23" s="22">
        <v>500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41">
        <f t="shared" si="0"/>
        <v>500</v>
      </c>
    </row>
    <row r="24" spans="1:15" x14ac:dyDescent="0.25">
      <c r="A24" s="40" t="s">
        <v>9</v>
      </c>
      <c r="B24" s="42">
        <f>SUM(B18:B23)</f>
        <v>19500000</v>
      </c>
      <c r="C24" s="43">
        <f>SUM(C18:C22)</f>
        <v>702727.96000000008</v>
      </c>
      <c r="D24" s="43">
        <f>SUM(D18:D22)</f>
        <v>918298.66</v>
      </c>
      <c r="E24" s="43">
        <f>SUM(E18:E23)</f>
        <v>1093920.3500000001</v>
      </c>
      <c r="F24" s="43">
        <f t="shared" ref="F24:N24" si="1">SUM(F18:F22)</f>
        <v>952830.82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3">
        <f t="shared" si="1"/>
        <v>0</v>
      </c>
      <c r="K24" s="43">
        <f t="shared" si="1"/>
        <v>0</v>
      </c>
      <c r="L24" s="43">
        <f t="shared" si="1"/>
        <v>0</v>
      </c>
      <c r="M24" s="43">
        <f t="shared" si="1"/>
        <v>0</v>
      </c>
      <c r="N24" s="43">
        <f t="shared" si="1"/>
        <v>0</v>
      </c>
      <c r="O24" s="43">
        <f>SUM(O18:O23)</f>
        <v>3667777.79</v>
      </c>
    </row>
    <row r="25" spans="1:15" x14ac:dyDescent="0.25">
      <c r="A25" s="32" t="s">
        <v>7</v>
      </c>
      <c r="B25" s="32"/>
      <c r="C25" s="25">
        <v>0</v>
      </c>
      <c r="D25" s="25">
        <v>30510</v>
      </c>
      <c r="E25" s="25">
        <v>17328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33">
        <f>SUM(C25:N25)</f>
        <v>47838</v>
      </c>
    </row>
    <row r="26" spans="1: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5" x14ac:dyDescent="0.25">
      <c r="A27" s="32" t="s">
        <v>29</v>
      </c>
      <c r="B27" s="32"/>
      <c r="C27" s="37">
        <f>IFERROR(C24/C25,0)</f>
        <v>0</v>
      </c>
      <c r="D27" s="37">
        <f>IFERROR(D24/D25,0)</f>
        <v>30.098284496886269</v>
      </c>
      <c r="E27" s="37">
        <f>IFERROR(E24/E25,0)</f>
        <v>63.1302141043398</v>
      </c>
      <c r="F27" s="37">
        <f>IFERROR(F24/F25,0)</f>
        <v>0</v>
      </c>
      <c r="G27" s="37">
        <f t="shared" ref="G27:N27" si="2">IFERROR(G24/G25,0)</f>
        <v>0</v>
      </c>
      <c r="H27" s="37">
        <f t="shared" si="2"/>
        <v>0</v>
      </c>
      <c r="I27" s="37">
        <f t="shared" si="2"/>
        <v>0</v>
      </c>
      <c r="J27" s="37">
        <f t="shared" si="2"/>
        <v>0</v>
      </c>
      <c r="K27" s="37">
        <f t="shared" si="2"/>
        <v>0</v>
      </c>
      <c r="L27" s="37">
        <f t="shared" si="2"/>
        <v>0</v>
      </c>
      <c r="M27" s="37">
        <f t="shared" si="2"/>
        <v>0</v>
      </c>
      <c r="N27" s="37">
        <f t="shared" si="2"/>
        <v>0</v>
      </c>
      <c r="O27" s="38">
        <f>IFERROR(O24/O25,0)</f>
        <v>76.670801245871488</v>
      </c>
    </row>
  </sheetData>
  <mergeCells count="7">
    <mergeCell ref="A14:O14"/>
    <mergeCell ref="O16:O17"/>
    <mergeCell ref="B2:I2"/>
    <mergeCell ref="B3:I3"/>
    <mergeCell ref="B4:I4"/>
    <mergeCell ref="A12:O12"/>
    <mergeCell ref="C16:J1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ht="15.75" x14ac:dyDescent="0.25">
      <c r="B3" s="45" t="s">
        <v>28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2:16" x14ac:dyDescent="0.25"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2:16" x14ac:dyDescent="0.25">
      <c r="B6" s="3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1"/>
    </row>
    <row r="7" spans="2:16" x14ac:dyDescent="0.25">
      <c r="D7" s="49" t="s">
        <v>30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8" t="s">
        <v>9</v>
      </c>
    </row>
    <row r="8" spans="2:16" ht="30" x14ac:dyDescent="0.25">
      <c r="B8" s="39" t="s">
        <v>1</v>
      </c>
      <c r="C8" s="24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16</v>
      </c>
      <c r="I8" s="21" t="s">
        <v>17</v>
      </c>
      <c r="J8" s="21" t="s">
        <v>18</v>
      </c>
      <c r="K8" s="21" t="s">
        <v>19</v>
      </c>
      <c r="L8" s="21" t="s">
        <v>20</v>
      </c>
      <c r="M8" s="21" t="s">
        <v>21</v>
      </c>
      <c r="N8" s="21" t="s">
        <v>22</v>
      </c>
      <c r="O8" s="21" t="s">
        <v>23</v>
      </c>
      <c r="P8" s="48"/>
    </row>
    <row r="9" spans="2:16" x14ac:dyDescent="0.25">
      <c r="B9" s="40" t="s">
        <v>10</v>
      </c>
      <c r="C9" s="23">
        <v>8518979</v>
      </c>
      <c r="D9" s="22">
        <v>568333.21</v>
      </c>
      <c r="E9" s="22">
        <v>591373.07999999996</v>
      </c>
      <c r="F9" s="22">
        <v>586946.93999999994</v>
      </c>
      <c r="G9" s="22">
        <v>577540.4</v>
      </c>
      <c r="H9" s="22">
        <v>585488.36</v>
      </c>
      <c r="I9" s="22">
        <v>588866.49</v>
      </c>
      <c r="J9" s="22">
        <v>967461.17</v>
      </c>
      <c r="K9" s="22">
        <v>620827.62</v>
      </c>
      <c r="L9" s="22">
        <v>587785.09</v>
      </c>
      <c r="M9" s="22">
        <v>624568.44999999995</v>
      </c>
      <c r="N9" s="22">
        <v>604879.79</v>
      </c>
      <c r="O9" s="22">
        <v>1133853.06</v>
      </c>
      <c r="P9" s="41">
        <f>SUM(D9:O9)</f>
        <v>8037923.6600000001</v>
      </c>
    </row>
    <row r="10" spans="2:16" x14ac:dyDescent="0.25">
      <c r="B10" s="40" t="s">
        <v>11</v>
      </c>
      <c r="C10" s="23">
        <v>4624130</v>
      </c>
      <c r="D10" s="22">
        <v>30760.31</v>
      </c>
      <c r="E10" s="22">
        <v>349156.14</v>
      </c>
      <c r="F10" s="22">
        <v>232831.66</v>
      </c>
      <c r="G10" s="22">
        <v>203676.22</v>
      </c>
      <c r="H10" s="22">
        <v>163550.64000000001</v>
      </c>
      <c r="I10" s="22">
        <v>180643.09</v>
      </c>
      <c r="J10" s="22">
        <v>204468.89</v>
      </c>
      <c r="K10" s="22">
        <v>87200.28</v>
      </c>
      <c r="L10" s="22">
        <v>241443.01</v>
      </c>
      <c r="M10" s="22">
        <v>178115.42</v>
      </c>
      <c r="N10" s="22">
        <v>83523.320000000007</v>
      </c>
      <c r="O10" s="22">
        <v>386110.52</v>
      </c>
      <c r="P10" s="41">
        <f t="shared" ref="P10:P14" si="0">SUM(D10:O10)</f>
        <v>2341479.5</v>
      </c>
    </row>
    <row r="11" spans="2:16" x14ac:dyDescent="0.25">
      <c r="B11" s="40" t="s">
        <v>12</v>
      </c>
      <c r="C11" s="23">
        <v>1344000</v>
      </c>
      <c r="D11" s="22">
        <v>0</v>
      </c>
      <c r="E11" s="22">
        <v>21570.25</v>
      </c>
      <c r="F11" s="22">
        <v>63322.6</v>
      </c>
      <c r="G11" s="22">
        <v>62400.75</v>
      </c>
      <c r="H11" s="22">
        <v>50779.25</v>
      </c>
      <c r="I11" s="22">
        <v>39841</v>
      </c>
      <c r="J11" s="22">
        <v>30558.91</v>
      </c>
      <c r="K11" s="22">
        <v>9945.08</v>
      </c>
      <c r="L11" s="22">
        <v>42178.45</v>
      </c>
      <c r="M11" s="22">
        <v>186739.58</v>
      </c>
      <c r="N11" s="22">
        <v>69759</v>
      </c>
      <c r="O11" s="22">
        <v>66391.58</v>
      </c>
      <c r="P11" s="41">
        <f t="shared" si="0"/>
        <v>643486.44999999995</v>
      </c>
    </row>
    <row r="12" spans="2:16" x14ac:dyDescent="0.25">
      <c r="B12" s="40" t="s">
        <v>13</v>
      </c>
      <c r="C12" s="23">
        <v>996000</v>
      </c>
      <c r="D12" s="22">
        <v>0</v>
      </c>
      <c r="E12" s="22">
        <v>6313</v>
      </c>
      <c r="F12" s="22">
        <v>10979.54</v>
      </c>
      <c r="G12" s="22">
        <v>4849</v>
      </c>
      <c r="H12" s="22">
        <v>82550</v>
      </c>
      <c r="I12" s="22">
        <v>0</v>
      </c>
      <c r="J12" s="22">
        <v>179932.5</v>
      </c>
      <c r="K12" s="22">
        <v>182740.72</v>
      </c>
      <c r="L12" s="22">
        <v>70618.5</v>
      </c>
      <c r="M12" s="22">
        <v>21430</v>
      </c>
      <c r="N12" s="22">
        <v>475419.62</v>
      </c>
      <c r="O12" s="22">
        <v>257481.31</v>
      </c>
      <c r="P12" s="41">
        <f t="shared" si="0"/>
        <v>1292314.19</v>
      </c>
    </row>
    <row r="13" spans="2:16" x14ac:dyDescent="0.25">
      <c r="B13" s="40" t="s">
        <v>14</v>
      </c>
      <c r="C13" s="23">
        <v>950000</v>
      </c>
      <c r="D13" s="22">
        <v>0</v>
      </c>
      <c r="E13" s="22">
        <v>161402.46</v>
      </c>
      <c r="F13" s="22">
        <v>43750</v>
      </c>
      <c r="G13" s="22">
        <v>0</v>
      </c>
      <c r="H13" s="22">
        <v>0</v>
      </c>
      <c r="I13" s="22">
        <v>59254.39</v>
      </c>
      <c r="J13" s="22">
        <v>0</v>
      </c>
      <c r="K13" s="22">
        <v>-120639.12</v>
      </c>
      <c r="L13" s="22">
        <v>5500.83</v>
      </c>
      <c r="M13" s="22">
        <v>200430.91</v>
      </c>
      <c r="N13" s="22">
        <v>0</v>
      </c>
      <c r="O13" s="22">
        <v>0</v>
      </c>
      <c r="P13" s="41">
        <f t="shared" si="0"/>
        <v>349699.47</v>
      </c>
    </row>
    <row r="14" spans="2:16" x14ac:dyDescent="0.25">
      <c r="B14" s="40" t="s">
        <v>15</v>
      </c>
      <c r="C14" s="23">
        <v>1066891</v>
      </c>
      <c r="D14" s="22">
        <v>0</v>
      </c>
      <c r="E14" s="22">
        <v>168017.6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41">
        <f t="shared" si="0"/>
        <v>168017.6</v>
      </c>
    </row>
    <row r="15" spans="2:16" x14ac:dyDescent="0.25">
      <c r="B15" s="40" t="s">
        <v>9</v>
      </c>
      <c r="C15" s="42">
        <f t="shared" ref="C15:P15" si="1">SUM(C9:C14)</f>
        <v>17500000</v>
      </c>
      <c r="D15" s="43">
        <f>SUM(D9:D14)</f>
        <v>599093.52</v>
      </c>
      <c r="E15" s="43">
        <f t="shared" si="1"/>
        <v>1297832.53</v>
      </c>
      <c r="F15" s="43">
        <f t="shared" si="1"/>
        <v>937830.74</v>
      </c>
      <c r="G15" s="43">
        <f t="shared" si="1"/>
        <v>848466.37</v>
      </c>
      <c r="H15" s="43">
        <f>SUM(H9:H14)</f>
        <v>882368.25</v>
      </c>
      <c r="I15" s="43">
        <f>SUM(I9:I14)</f>
        <v>868604.97</v>
      </c>
      <c r="J15" s="43">
        <f>SUM(J9:J14)</f>
        <v>1382421.47</v>
      </c>
      <c r="K15" s="43">
        <f>SUM(K9:K14)</f>
        <v>780074.58</v>
      </c>
      <c r="L15" s="43">
        <f t="shared" ref="L15:O15" si="2">SUM(L9:L14)</f>
        <v>947525.87999999989</v>
      </c>
      <c r="M15" s="43">
        <f t="shared" si="2"/>
        <v>1211284.3599999999</v>
      </c>
      <c r="N15" s="43">
        <f t="shared" si="2"/>
        <v>1233581.73</v>
      </c>
      <c r="O15" s="43">
        <f t="shared" si="2"/>
        <v>1843836.4700000002</v>
      </c>
      <c r="P15" s="43">
        <f t="shared" si="1"/>
        <v>12832920.869999999</v>
      </c>
    </row>
    <row r="16" spans="2:16" x14ac:dyDescent="0.25">
      <c r="B16" s="32" t="s">
        <v>7</v>
      </c>
      <c r="C16" s="32"/>
      <c r="D16" s="25">
        <v>17404</v>
      </c>
      <c r="E16" s="25">
        <v>14416</v>
      </c>
      <c r="F16" s="25">
        <v>7517</v>
      </c>
      <c r="G16" s="25">
        <v>4962</v>
      </c>
      <c r="H16" s="25">
        <v>6839</v>
      </c>
      <c r="I16" s="25">
        <v>7389</v>
      </c>
      <c r="J16" s="25">
        <v>7089</v>
      </c>
      <c r="K16" s="25">
        <v>6408</v>
      </c>
      <c r="L16" s="25">
        <v>5073</v>
      </c>
      <c r="M16" s="25">
        <v>4384</v>
      </c>
      <c r="N16" s="25">
        <v>4794</v>
      </c>
      <c r="O16" s="25">
        <v>1990</v>
      </c>
      <c r="P16" s="33">
        <f>SUM(D16:O16)</f>
        <v>88265</v>
      </c>
    </row>
    <row r="17" spans="2:16" x14ac:dyDescent="0.25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2:16" x14ac:dyDescent="0.25">
      <c r="B18" s="32" t="s">
        <v>29</v>
      </c>
      <c r="C18" s="32"/>
      <c r="D18" s="37">
        <f>IFERROR(D15/D16,0)</f>
        <v>34.422748793380833</v>
      </c>
      <c r="E18" s="37">
        <f>IFERROR(E15/E16,0)</f>
        <v>90.027228773584909</v>
      </c>
      <c r="F18" s="37">
        <f>IFERROR(F15/F16,0)</f>
        <v>124.76130637222296</v>
      </c>
      <c r="G18" s="37">
        <f>IFERROR(G15/G16,0)</f>
        <v>170.99281942765015</v>
      </c>
      <c r="H18" s="37">
        <f t="shared" ref="H18:O18" si="3">IFERROR(H15/H16,0)</f>
        <v>129.02006872349759</v>
      </c>
      <c r="I18" s="37">
        <f t="shared" si="3"/>
        <v>117.55379212342672</v>
      </c>
      <c r="J18" s="37">
        <f t="shared" si="3"/>
        <v>195.00937649880095</v>
      </c>
      <c r="K18" s="37">
        <f t="shared" si="3"/>
        <v>121.73448501872659</v>
      </c>
      <c r="L18" s="37">
        <f t="shared" si="3"/>
        <v>186.77821407451211</v>
      </c>
      <c r="M18" s="37">
        <f t="shared" si="3"/>
        <v>276.2966149635036</v>
      </c>
      <c r="N18" s="37">
        <f t="shared" si="3"/>
        <v>257.31784105131413</v>
      </c>
      <c r="O18" s="37">
        <f t="shared" si="3"/>
        <v>926.5509899497489</v>
      </c>
      <c r="P18" s="38">
        <f>IFERROR(P15/P16,0)</f>
        <v>145.39082161672235</v>
      </c>
    </row>
    <row r="23" spans="2:16" x14ac:dyDescent="0.25">
      <c r="H23" s="44"/>
      <c r="I23" s="44"/>
      <c r="J23" s="44"/>
      <c r="K23" s="44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1er. Cuatrimestre</vt:lpstr>
      <vt:lpstr>Acumulado</vt:lpstr>
      <vt:lpstr>'1er. Cuatrimestre'!Área_de_impresión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2023-05-11T13:43:52Z</dcterms:modified>
</cp:coreProperties>
</file>