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2 Febrero 2021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definedNames>
    <definedName name="_xlnm.Print_Area" localSheetId="0">'EJECUCIÓN PRESUPUESTARIA'!$A$13:$R$121</definedName>
    <definedName name="_xlnm.Print_Titles" localSheetId="0">'EJECUCIÓN PRESUPUESTARIA'!$13:$17</definedName>
  </definedNames>
  <calcPr calcId="152511"/>
</workbook>
</file>

<file path=xl/calcChain.xml><?xml version="1.0" encoding="utf-8"?>
<calcChain xmlns="http://schemas.openxmlformats.org/spreadsheetml/2006/main">
  <c r="Q37" i="2" l="1"/>
  <c r="Q35" i="2"/>
  <c r="Q61" i="2"/>
  <c r="Q24" i="2"/>
  <c r="F113" i="2" l="1"/>
  <c r="D112" i="2" l="1"/>
  <c r="D111" i="2"/>
  <c r="D109" i="2"/>
  <c r="D108" i="2"/>
  <c r="D107" i="2"/>
  <c r="D105" i="2"/>
  <c r="D104" i="2"/>
  <c r="D103" i="2"/>
  <c r="D102" i="2"/>
  <c r="D101" i="2"/>
  <c r="D100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Q18" i="2"/>
  <c r="N34" i="2" l="1"/>
  <c r="M106" i="2" l="1"/>
  <c r="M99" i="2"/>
  <c r="M63" i="2"/>
  <c r="M34" i="2"/>
  <c r="Q112" i="2" l="1"/>
  <c r="R112" i="2" s="1"/>
  <c r="Q111" i="2"/>
  <c r="Q109" i="2"/>
  <c r="Q108" i="2"/>
  <c r="Q107" i="2"/>
  <c r="Q105" i="2"/>
  <c r="Q104" i="2"/>
  <c r="Q103" i="2"/>
  <c r="Q102" i="2"/>
  <c r="Q101" i="2"/>
  <c r="Q100" i="2"/>
  <c r="Q98" i="2"/>
  <c r="Q97" i="2"/>
  <c r="Q96" i="2"/>
  <c r="Q95" i="2"/>
  <c r="Q94" i="2"/>
  <c r="R94" i="2" s="1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2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6" i="2"/>
  <c r="Q33" i="2"/>
  <c r="Q32" i="2"/>
  <c r="Q31" i="2"/>
  <c r="Q30" i="2"/>
  <c r="Q29" i="2"/>
  <c r="Q28" i="2"/>
  <c r="Q27" i="2"/>
  <c r="Q26" i="2"/>
  <c r="Q25" i="2"/>
  <c r="Q23" i="2"/>
  <c r="Q22" i="2"/>
  <c r="Q21" i="2"/>
  <c r="Q20" i="2"/>
  <c r="Q19" i="2"/>
  <c r="D113" i="2" l="1"/>
  <c r="C113" i="2"/>
  <c r="C63" i="2"/>
  <c r="D63" i="2" l="1"/>
  <c r="R104" i="2" l="1"/>
  <c r="R103" i="2"/>
  <c r="R102" i="2"/>
  <c r="R80" i="2"/>
  <c r="R79" i="2"/>
  <c r="R66" i="2"/>
  <c r="R33" i="2"/>
  <c r="R32" i="2"/>
  <c r="R31" i="2"/>
  <c r="R30" i="2"/>
  <c r="R29" i="2"/>
  <c r="R27" i="2"/>
  <c r="R26" i="2"/>
  <c r="R25" i="2"/>
  <c r="R24" i="2"/>
  <c r="R23" i="2"/>
  <c r="R21" i="2"/>
  <c r="R20" i="2"/>
  <c r="R19" i="2"/>
  <c r="R105" i="2"/>
  <c r="R98" i="2"/>
  <c r="R93" i="2"/>
  <c r="R83" i="2"/>
  <c r="R82" i="2"/>
  <c r="R65" i="2"/>
  <c r="R28" i="2"/>
  <c r="R22" i="2"/>
  <c r="R18" i="2"/>
  <c r="F110" i="2" l="1"/>
  <c r="E99" i="2"/>
  <c r="F99" i="2"/>
  <c r="F63" i="2"/>
  <c r="E34" i="2"/>
  <c r="F34" i="2"/>
  <c r="E110" i="2" l="1"/>
  <c r="C110" i="2"/>
  <c r="F106" i="2"/>
  <c r="F114" i="2" s="1"/>
  <c r="E106" i="2"/>
  <c r="C106" i="2"/>
  <c r="C99" i="2"/>
  <c r="E63" i="2"/>
  <c r="C34" i="2"/>
  <c r="C114" i="2" l="1"/>
  <c r="R67" i="2" l="1"/>
  <c r="R43" i="2" l="1"/>
  <c r="P110" i="2" l="1"/>
  <c r="O110" i="2"/>
  <c r="N110" i="2"/>
  <c r="M110" i="2"/>
  <c r="L110" i="2"/>
  <c r="K110" i="2"/>
  <c r="J110" i="2"/>
  <c r="I110" i="2"/>
  <c r="H110" i="2"/>
  <c r="G110" i="2"/>
  <c r="Q110" i="2" l="1"/>
  <c r="P106" i="2" l="1"/>
  <c r="O106" i="2"/>
  <c r="N106" i="2"/>
  <c r="L106" i="2"/>
  <c r="K106" i="2"/>
  <c r="J106" i="2"/>
  <c r="I106" i="2"/>
  <c r="H106" i="2"/>
  <c r="G106" i="2"/>
  <c r="P113" i="2"/>
  <c r="O113" i="2"/>
  <c r="N113" i="2"/>
  <c r="M113" i="2"/>
  <c r="M114" i="2" s="1"/>
  <c r="L113" i="2"/>
  <c r="K113" i="2"/>
  <c r="J113" i="2"/>
  <c r="I113" i="2"/>
  <c r="H113" i="2"/>
  <c r="G113" i="2"/>
  <c r="E113" i="2"/>
  <c r="R97" i="2"/>
  <c r="R96" i="2"/>
  <c r="R95" i="2"/>
  <c r="R92" i="2"/>
  <c r="R91" i="2"/>
  <c r="R90" i="2"/>
  <c r="R89" i="2"/>
  <c r="R88" i="2"/>
  <c r="R87" i="2"/>
  <c r="R86" i="2"/>
  <c r="R85" i="2"/>
  <c r="R84" i="2"/>
  <c r="R81" i="2"/>
  <c r="R78" i="2"/>
  <c r="R77" i="2"/>
  <c r="R76" i="2"/>
  <c r="R75" i="2"/>
  <c r="R74" i="2"/>
  <c r="R73" i="2"/>
  <c r="R72" i="2"/>
  <c r="R71" i="2"/>
  <c r="R70" i="2"/>
  <c r="R69" i="2"/>
  <c r="R68" i="2"/>
  <c r="Q113" i="2" l="1"/>
  <c r="Q106" i="2"/>
  <c r="D99" i="2"/>
  <c r="D106" i="2"/>
  <c r="R101" i="2"/>
  <c r="D34" i="2"/>
  <c r="E114" i="2"/>
  <c r="R109" i="2"/>
  <c r="R108" i="2"/>
  <c r="P99" i="2"/>
  <c r="O99" i="2"/>
  <c r="N99" i="2"/>
  <c r="L99" i="2"/>
  <c r="K99" i="2"/>
  <c r="J99" i="2"/>
  <c r="I99" i="2"/>
  <c r="H99" i="2"/>
  <c r="G99" i="2"/>
  <c r="P63" i="2"/>
  <c r="O63" i="2"/>
  <c r="N63" i="2"/>
  <c r="L63" i="2"/>
  <c r="K63" i="2"/>
  <c r="J63" i="2"/>
  <c r="I63" i="2"/>
  <c r="H63" i="2"/>
  <c r="G63" i="2"/>
  <c r="Q63" i="2" l="1"/>
  <c r="Q99" i="2"/>
  <c r="D110" i="2"/>
  <c r="D114" i="2" l="1"/>
  <c r="R111" i="2" l="1"/>
  <c r="R113" i="2" s="1"/>
  <c r="P34" i="2" l="1"/>
  <c r="P114" i="2" l="1"/>
  <c r="O34" i="2" l="1"/>
  <c r="O114" i="2" s="1"/>
  <c r="L34" i="2"/>
  <c r="K34" i="2"/>
  <c r="K114" i="2" s="1"/>
  <c r="L114" i="2" l="1"/>
  <c r="N114" i="2"/>
  <c r="J34" i="2" l="1"/>
  <c r="J114" i="2" l="1"/>
  <c r="I34" i="2" l="1"/>
  <c r="I114" i="2" s="1"/>
  <c r="H34" i="2" l="1"/>
  <c r="H114" i="2" l="1"/>
  <c r="G34" i="2"/>
  <c r="Q34" i="2" s="1"/>
  <c r="G114" i="2" l="1"/>
  <c r="Q114" i="2" s="1"/>
  <c r="R62" i="2" l="1"/>
  <c r="R61" i="2"/>
  <c r="R59" i="2"/>
  <c r="R58" i="2"/>
  <c r="R57" i="2"/>
  <c r="R55" i="2"/>
  <c r="R54" i="2"/>
  <c r="R53" i="2"/>
  <c r="R52" i="2"/>
  <c r="R51" i="2"/>
  <c r="R49" i="2"/>
  <c r="R47" i="2"/>
  <c r="R46" i="2"/>
  <c r="R37" i="2"/>
  <c r="R36" i="2"/>
  <c r="R42" i="2" l="1"/>
  <c r="R100" i="2"/>
  <c r="R64" i="2"/>
  <c r="R35" i="2"/>
  <c r="R50" i="2"/>
  <c r="R39" i="2"/>
  <c r="R41" i="2"/>
  <c r="R44" i="2"/>
  <c r="R38" i="2"/>
  <c r="R40" i="2"/>
  <c r="R45" i="2"/>
  <c r="R60" i="2"/>
  <c r="R107" i="2"/>
  <c r="R110" i="2" s="1"/>
  <c r="R48" i="2"/>
  <c r="R106" i="2" l="1"/>
  <c r="R99" i="2"/>
  <c r="R34" i="2" l="1"/>
  <c r="R56" i="2"/>
  <c r="R63" i="2" s="1"/>
  <c r="R114" i="2" l="1"/>
</calcChain>
</file>

<file path=xl/sharedStrings.xml><?xml version="1.0" encoding="utf-8"?>
<sst xmlns="http://schemas.openxmlformats.org/spreadsheetml/2006/main" count="202" uniqueCount="202">
  <si>
    <t>DESCRIPCION</t>
  </si>
  <si>
    <t>VIGENTE</t>
  </si>
  <si>
    <t xml:space="preserve"> 011</t>
  </si>
  <si>
    <t xml:space="preserve"> 012</t>
  </si>
  <si>
    <t xml:space="preserve"> 014</t>
  </si>
  <si>
    <t xml:space="preserve"> 015</t>
  </si>
  <si>
    <t xml:space="preserve"> 031</t>
  </si>
  <si>
    <t xml:space="preserve"> 033</t>
  </si>
  <si>
    <t xml:space="preserve"> 051</t>
  </si>
  <si>
    <t xml:space="preserve"> 061</t>
  </si>
  <si>
    <t xml:space="preserve"> 063</t>
  </si>
  <si>
    <t xml:space="preserve"> 071</t>
  </si>
  <si>
    <t xml:space="preserve"> 072</t>
  </si>
  <si>
    <t xml:space="preserve"> 073</t>
  </si>
  <si>
    <t xml:space="preserve"> 111</t>
  </si>
  <si>
    <t xml:space="preserve"> 113</t>
  </si>
  <si>
    <t xml:space="preserve"> 114</t>
  </si>
  <si>
    <t xml:space="preserve"> 121</t>
  </si>
  <si>
    <t xml:space="preserve"> 122</t>
  </si>
  <si>
    <t xml:space="preserve"> 133</t>
  </si>
  <si>
    <t xml:space="preserve"> 141</t>
  </si>
  <si>
    <t xml:space="preserve"> 142</t>
  </si>
  <si>
    <t xml:space="preserve"> 143</t>
  </si>
  <si>
    <t xml:space="preserve"> 165</t>
  </si>
  <si>
    <t xml:space="preserve"> 169</t>
  </si>
  <si>
    <t xml:space="preserve"> 183</t>
  </si>
  <si>
    <t xml:space="preserve"> 191</t>
  </si>
  <si>
    <t xml:space="preserve"> 195</t>
  </si>
  <si>
    <t xml:space="preserve"> 243</t>
  </si>
  <si>
    <t xml:space="preserve"> 253</t>
  </si>
  <si>
    <t xml:space="preserve"> 262</t>
  </si>
  <si>
    <t xml:space="preserve"> 264</t>
  </si>
  <si>
    <t xml:space="preserve"> 268</t>
  </si>
  <si>
    <t xml:space="preserve"> 291</t>
  </si>
  <si>
    <t xml:space="preserve"> 292</t>
  </si>
  <si>
    <t xml:space="preserve"> 297</t>
  </si>
  <si>
    <t xml:space="preserve"> 298</t>
  </si>
  <si>
    <t xml:space="preserve"> 322</t>
  </si>
  <si>
    <t xml:space="preserve"> 328</t>
  </si>
  <si>
    <t xml:space="preserve"> 329</t>
  </si>
  <si>
    <t xml:space="preserve"> 413</t>
  </si>
  <si>
    <t xml:space="preserve"> 415</t>
  </si>
  <si>
    <t xml:space="preserve"> 456</t>
  </si>
  <si>
    <t>SALDO</t>
  </si>
  <si>
    <t>TOTAL</t>
  </si>
  <si>
    <t>GASTO</t>
  </si>
  <si>
    <t>ASIGNADO</t>
  </si>
  <si>
    <t xml:space="preserve"> 174</t>
  </si>
  <si>
    <t xml:space="preserve"> 214</t>
  </si>
  <si>
    <t>FEBRERO</t>
  </si>
  <si>
    <t>PERSONAL PERMANENTE</t>
  </si>
  <si>
    <t>COMPLEMENTO PERSONAL AL SALARIO DEL PERSONAL PERMANENTE</t>
  </si>
  <si>
    <t xml:space="preserve"> 013</t>
  </si>
  <si>
    <t>COMPLEMENTO POR ANTIGÜEDAD AL PERSONAL PERMANENTE</t>
  </si>
  <si>
    <t>COMPLEMENTO POR CALIDAD PROFESIONAL AL PERSONAL PERMANENTE</t>
  </si>
  <si>
    <t>COMPLEMENTOS ESPECIFICOS AL PERSONAL PERMANENTE</t>
  </si>
  <si>
    <t>JORNALES</t>
  </si>
  <si>
    <t xml:space="preserve"> 032</t>
  </si>
  <si>
    <t>COMP. POR ANTIGUEDAD AL PERSONAL POR JORNAL</t>
  </si>
  <si>
    <t>COMP. ESPECIFICOS AL PERSONAL POR JORNAL</t>
  </si>
  <si>
    <t>APORTE PATRONAL AL IGSS</t>
  </si>
  <si>
    <t>DIETAS</t>
  </si>
  <si>
    <t>GASTOS DE REPRESENTACION EN EL INTERIOR</t>
  </si>
  <si>
    <t>AGUINALDO</t>
  </si>
  <si>
    <t>BONIFICACION ANUAL (BONO 14)</t>
  </si>
  <si>
    <t>BONO VACACIONAL</t>
  </si>
  <si>
    <t>ENERGIA ELECTRICA</t>
  </si>
  <si>
    <t>TELEFONIA</t>
  </si>
  <si>
    <t>CORREOS Y TELEGRAFOS</t>
  </si>
  <si>
    <t>DIVULGACION E INFORMACION</t>
  </si>
  <si>
    <t>IMPRESION, ENCUADERNACION Y REPRODUCCION</t>
  </si>
  <si>
    <t>VIATICOS EN EL INTERIOR</t>
  </si>
  <si>
    <t>TRANSPORTE DE PERSONAS</t>
  </si>
  <si>
    <t>FLETES</t>
  </si>
  <si>
    <t>ALMACENAJE</t>
  </si>
  <si>
    <t xml:space="preserve"> 158</t>
  </si>
  <si>
    <t>DERECHOS DE BIENES INTANGIBLES</t>
  </si>
  <si>
    <t xml:space="preserve"> 162</t>
  </si>
  <si>
    <t>SERVICIOS JURIDICOS</t>
  </si>
  <si>
    <t>PRIMAS Y GASTOS DE SEGUROS Y FIANZAS</t>
  </si>
  <si>
    <t xml:space="preserve"> 194</t>
  </si>
  <si>
    <t>GASTOS BANCARIOS, COMISIONES Y OTROS GASTOS</t>
  </si>
  <si>
    <t>IMPUESTOS, DERECHOS Y TASAS</t>
  </si>
  <si>
    <t xml:space="preserve"> 196</t>
  </si>
  <si>
    <t>SERVICIOS DE ATENCION Y PROTOCOLO</t>
  </si>
  <si>
    <t xml:space="preserve"> 199</t>
  </si>
  <si>
    <t xml:space="preserve"> 211</t>
  </si>
  <si>
    <t>ALIMENTOS PARA PERSONAS</t>
  </si>
  <si>
    <t xml:space="preserve"> 223</t>
  </si>
  <si>
    <t>PIEDRA, ARCILLA Y ARENA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</si>
  <si>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</si>
  <si>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</si>
  <si>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</si>
  <si>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</si>
  <si>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</si>
  <si>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</si>
  <si>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</si>
  <si>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</si>
  <si>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</si>
  <si>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</si>
  <si>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</si>
  <si>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</si>
  <si>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</si>
  <si>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</si>
  <si>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</si>
  <si>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LLANTAS Y NEUMATICOS</t>
  </si>
  <si>
    <t xml:space="preserve"> 254</t>
  </si>
  <si>
    <t>ARTICULOS DE CAUCHO</t>
  </si>
  <si>
    <t>COMBUSTIBLES Y LUBRICANTES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</si>
  <si>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</si>
  <si>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</si>
  <si>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</si>
  <si>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</si>
  <si>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</si>
  <si>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>PRODUCTOS PLASTICOS, NYLON, VINIL Y P.V.C.</t>
  </si>
  <si>
    <t xml:space="preserve"> 272</t>
  </si>
  <si>
    <t>PRODUCTOS DE VIDRIO</t>
  </si>
  <si>
    <t xml:space="preserve"> 283</t>
  </si>
  <si>
    <t xml:space="preserve"> 284</t>
  </si>
  <si>
    <t>ESTRUCTURAS METALICAS ACABADAS</t>
  </si>
  <si>
    <t xml:space="preserve"> 286</t>
  </si>
  <si>
    <t>HERRAMIENTAS MENORES</t>
  </si>
  <si>
    <t>UTILES DE OFICINA</t>
  </si>
  <si>
    <t>UTILES DE LIMPIEZA Y PRODUCTOS SANITARIOS</t>
  </si>
  <si>
    <t xml:space="preserve"> 296</t>
  </si>
  <si>
    <t>UTILES DE COCINA Y COMEDOR</t>
  </si>
  <si>
    <t>UTILES, ACCESORIOS Y MATERIALES ELECTRICOS</t>
  </si>
  <si>
    <t>ACCESORIOS Y REPUESTOS EN GENERAL</t>
  </si>
  <si>
    <t xml:space="preserve"> 299</t>
  </si>
  <si>
    <t>OTROS MATERIALES Y SUMINISTROS</t>
  </si>
  <si>
    <t xml:space="preserve"> 324</t>
  </si>
  <si>
    <t>EQUIPO EDUCACIONAL, CULTURAL Y RECREATIVO</t>
  </si>
  <si>
    <t xml:space="preserve"> 326</t>
  </si>
  <si>
    <t>EQUIPO PARA COMUNICACIONES</t>
  </si>
  <si>
    <t>EQUIPO DE COMPUTO</t>
  </si>
  <si>
    <t>OTRAS MAQUINARIAS Y EQUIPOS</t>
  </si>
  <si>
    <t>MARZO</t>
  </si>
  <si>
    <t>AGUA</t>
  </si>
  <si>
    <t>SERVICIOS DE VIGILANCIA</t>
  </si>
  <si>
    <t>OTROS PRODUCTOS QUIMICOS Y CONEXOS</t>
  </si>
  <si>
    <t>VACACIONES PAGADAS POR RETIRO</t>
  </si>
  <si>
    <t>SERVICIOS GUBERNAMENTALES DE FISCALIZACION</t>
  </si>
  <si>
    <t>SERVICIOS DE CAPACITACION</t>
  </si>
  <si>
    <t>ABRIL</t>
  </si>
  <si>
    <t>MAYO</t>
  </si>
  <si>
    <t>JUNIO</t>
  </si>
  <si>
    <t>JULIO</t>
  </si>
  <si>
    <t>AGOSTO</t>
  </si>
  <si>
    <t>CEMENTO</t>
  </si>
  <si>
    <t>SEPTIEMBRE</t>
  </si>
  <si>
    <t>OCTUBRE</t>
  </si>
  <si>
    <t>NOVIEMBRE</t>
  </si>
  <si>
    <t>DICIEMBRE</t>
  </si>
  <si>
    <t>ENERO</t>
  </si>
  <si>
    <t>EXTRACCION DE BASURA Y DESTRUCCION DE DESECHOS SOLIDOS</t>
  </si>
  <si>
    <t>OTROS PRODUCTOS METALICOS</t>
  </si>
  <si>
    <t>SERVICIOS DE INFORMATICA Y SISTEMAS COMPUTARIZADOS</t>
  </si>
  <si>
    <t>ARTICULOS DE CUERO</t>
  </si>
  <si>
    <t>Vo.Bo.</t>
  </si>
  <si>
    <t xml:space="preserve">     Director Financiero</t>
  </si>
  <si>
    <t>GRUPO "100"</t>
  </si>
  <si>
    <t>GRUPO "300"</t>
  </si>
  <si>
    <t>GRUPO "400"</t>
  </si>
  <si>
    <t>GRUPO "900"</t>
  </si>
  <si>
    <t>GRUPO "000"</t>
  </si>
  <si>
    <t>GRUPO "200"</t>
  </si>
  <si>
    <t>SENTENCIAS JUDICIALES</t>
  </si>
  <si>
    <t>RENGLON</t>
  </si>
  <si>
    <t xml:space="preserve"> 913</t>
  </si>
  <si>
    <t>ELEMENTOS Y COMPUESTOS QUIMICOS</t>
  </si>
  <si>
    <t>COMPENSACION POR KILOMETRO RECORRIDO</t>
  </si>
  <si>
    <t>Elaborado por: Licda. Blanca Isabel Martinez Chun</t>
  </si>
  <si>
    <t>Encargada de Presupuesto</t>
  </si>
  <si>
    <t>POMEZ CAL Y YESO</t>
  </si>
  <si>
    <t>MANTENIMIENTO Y REPARACION DE  EQUIPO DE OFICINA</t>
  </si>
  <si>
    <t>MANTENIMIENTO Y REPARACION DE  MEDIOS DE TRANSPORTE</t>
  </si>
  <si>
    <t>MANTENIMIENTO Y REPARACION DE  OTRAS MAQUINARIAS Y EQUIPOS</t>
  </si>
  <si>
    <t>MANTENIMIENTO Y REPARACION DE INSTALACIONES</t>
  </si>
  <si>
    <t xml:space="preserve">OTROS SERVICIOS </t>
  </si>
  <si>
    <t>PRODUCTOS DE METAL Y SUS ALEACIONES</t>
  </si>
  <si>
    <t>MANTENIMIENTO Y REPARACION DE EQUIPO DE COMPUTO</t>
  </si>
  <si>
    <t>MANTENIMIENTO Y REPARACION DE  EDIFICIOS</t>
  </si>
  <si>
    <t>PRODUCTOS AGROFORESTALES., MADERA, CORCHO Y SUS MANUFACTURAS.</t>
  </si>
  <si>
    <t>MOBILIARIO Y EQUIPO DE OFICINA</t>
  </si>
  <si>
    <t>IMDEMINIZACIONES AL PERSONAL</t>
  </si>
  <si>
    <t>OTRAS REMUNERACIONES DE PERSONAL TEMPORAL</t>
  </si>
  <si>
    <t>EQUIPO DE TRANSPORTE</t>
  </si>
  <si>
    <t>APORTE PARA CLASES PASIVAS</t>
  </si>
  <si>
    <t>CREDITOS DE RESERVA</t>
  </si>
  <si>
    <t>UTILES MENORES, SUMINISTROS E INSTRUMENTAL MEDICO-QUIRURGICOS, DE LABORATORIO Y CUIDADO DE LA SALUD</t>
  </si>
  <si>
    <t>Lic. MA Carlos Antonio Ramirez Peralta</t>
  </si>
  <si>
    <t>DEL 01 DE ENERO AL 28 DE FEBRERO DE 2021</t>
  </si>
  <si>
    <t>INSTITUTO NACIONAL DE COMERCIALIZACIÓN AGRÍCOLA  - INDECA -</t>
  </si>
  <si>
    <t>LEY DE ACCESO A LA INFORMACIÓN PÚBLICA - DECRETO 57-2008</t>
  </si>
  <si>
    <t>MES: FEBRERO 2021</t>
  </si>
  <si>
    <t>EJECUCIÓN PRESUPUESTARIA POR RENGLÓN DE GASTOS</t>
  </si>
  <si>
    <t>EJERCICIO 2,021</t>
  </si>
  <si>
    <t>DIRECCIÓN QUE ACTUALIZA : FINANCIERA</t>
  </si>
  <si>
    <t>UNIDAD: PRESUPUESTO</t>
  </si>
  <si>
    <t>RESPONSABLE: BLANCA ISABEL MARTÍNEZ CHUN</t>
  </si>
  <si>
    <t>FECHA DE ACTUALIZACIÓN: 05 DE MARZO DE 2021</t>
  </si>
  <si>
    <t>BASE LEGAL: ARTICULO 10, NUMERAL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</si>
</sst>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4" fontId="2" fillId="0" borderId="0" xfId="2" applyNumberFormat="1" applyFont="1" applyFill="1" applyAlignment="1">
      <alignment vertical="top"/>
    </xf>
    <xf numFmtId="0" fontId="5" fillId="0" borderId="1" xfId="2" applyFont="1" applyFill="1" applyBorder="1" applyAlignment="1">
      <alignment horizontal="center"/>
    </xf>
    <xf numFmtId="0" fontId="3" fillId="0" borderId="0" xfId="2" applyFont="1" applyFill="1"/>
    <xf numFmtId="0" fontId="1" fillId="0" borderId="7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right"/>
    </xf>
    <xf numFmtId="4" fontId="1" fillId="0" borderId="0" xfId="2" applyNumberFormat="1" applyFont="1" applyFill="1" applyAlignment="1"/>
    <xf numFmtId="4" fontId="1" fillId="0" borderId="0" xfId="2" applyNumberFormat="1" applyFont="1" applyFill="1" applyBorder="1" applyAlignment="1"/>
    <xf numFmtId="0" fontId="2" fillId="0" borderId="0" xfId="2" applyFont="1" applyFill="1" applyAlignment="1"/>
    <xf numFmtId="0" fontId="7" fillId="0" borderId="0" xfId="2" applyFont="1" applyFill="1" applyBorder="1" applyAlignment="1"/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/>
    <xf numFmtId="4" fontId="4" fillId="0" borderId="0" xfId="2" applyNumberFormat="1" applyFont="1" applyFill="1" applyBorder="1" applyAlignment="1"/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/>
    <xf numFmtId="4" fontId="4" fillId="0" borderId="8" xfId="2" applyNumberFormat="1" applyFont="1" applyFill="1" applyBorder="1" applyAlignment="1"/>
    <xf numFmtId="4" fontId="2" fillId="0" borderId="0" xfId="2" applyNumberFormat="1" applyFont="1" applyFill="1" applyAlignment="1"/>
    <xf numFmtId="0" fontId="2" fillId="0" borderId="0" xfId="2" applyFont="1" applyFill="1" applyAlignment="1">
      <alignment horizontal="center" vertical="top"/>
    </xf>
    <xf numFmtId="0" fontId="9" fillId="0" borderId="7" xfId="2" applyFont="1" applyFill="1" applyBorder="1" applyAlignment="1">
      <alignment horizontal="center"/>
    </xf>
    <xf numFmtId="0" fontId="9" fillId="0" borderId="0" xfId="2" applyFont="1" applyFill="1" applyBorder="1" applyAlignment="1"/>
    <xf numFmtId="4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4" fontId="9" fillId="0" borderId="0" xfId="2" applyNumberFormat="1" applyFont="1" applyFill="1" applyBorder="1" applyAlignment="1"/>
    <xf numFmtId="0" fontId="9" fillId="0" borderId="8" xfId="2" applyFont="1" applyFill="1" applyBorder="1" applyAlignment="1">
      <alignment horizontal="center"/>
    </xf>
    <xf numFmtId="0" fontId="1" fillId="0" borderId="0" xfId="2" applyFont="1" applyFill="1" applyAlignment="1">
      <alignment horizontal="center"/>
    </xf>
    <xf numFmtId="0" fontId="1" fillId="0" borderId="0" xfId="2" applyFont="1" applyFill="1" applyAlignment="1"/>
    <xf numFmtId="0" fontId="1" fillId="0" borderId="0" xfId="2" applyFont="1" applyFill="1" applyAlignment="1">
      <alignment vertical="top"/>
    </xf>
    <xf numFmtId="4" fontId="1" fillId="0" borderId="0" xfId="2" applyNumberFormat="1" applyFont="1" applyFill="1" applyAlignment="1">
      <alignment vertical="top"/>
    </xf>
    <xf numFmtId="0" fontId="1" fillId="0" borderId="0" xfId="2" applyFont="1" applyFill="1" applyAlignment="1">
      <alignment horizontal="center" vertical="top"/>
    </xf>
    <xf numFmtId="0" fontId="1" fillId="0" borderId="0" xfId="2" applyFont="1" applyFill="1" applyBorder="1" applyAlignment="1"/>
    <xf numFmtId="4" fontId="1" fillId="0" borderId="8" xfId="2" applyNumberFormat="1" applyFont="1" applyFill="1" applyBorder="1" applyAlignment="1"/>
    <xf numFmtId="4" fontId="1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left" vertical="top"/>
    </xf>
    <xf numFmtId="0" fontId="1" fillId="0" borderId="9" xfId="2" applyFont="1" applyFill="1" applyBorder="1" applyAlignment="1">
      <alignment horizontal="center"/>
    </xf>
    <xf numFmtId="4" fontId="9" fillId="0" borderId="1" xfId="2" applyNumberFormat="1" applyFont="1" applyFill="1" applyBorder="1" applyAlignment="1"/>
    <xf numFmtId="4" fontId="9" fillId="0" borderId="10" xfId="2" applyNumberFormat="1" applyFont="1" applyFill="1" applyBorder="1" applyAlignment="1"/>
    <xf numFmtId="0" fontId="1" fillId="0" borderId="0" xfId="5" applyFont="1" applyFill="1" applyBorder="1" applyAlignment="1"/>
    <xf numFmtId="0" fontId="1" fillId="0" borderId="11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3" fillId="0" borderId="0" xfId="2" applyFont="1" applyFill="1" applyAlignment="1"/>
    <xf numFmtId="4" fontId="9" fillId="0" borderId="12" xfId="2" applyNumberFormat="1" applyFont="1" applyFill="1" applyBorder="1" applyAlignment="1"/>
    <xf numFmtId="4" fontId="9" fillId="0" borderId="13" xfId="2" applyNumberFormat="1" applyFont="1" applyFill="1" applyBorder="1" applyAlignment="1"/>
    <xf numFmtId="4" fontId="9" fillId="0" borderId="14" xfId="2" applyNumberFormat="1" applyFont="1" applyFill="1" applyBorder="1" applyAlignment="1"/>
    <xf numFmtId="4" fontId="9" fillId="0" borderId="15" xfId="2" applyNumberFormat="1" applyFont="1" applyFill="1" applyBorder="1" applyAlignment="1"/>
    <xf numFmtId="4" fontId="1" fillId="0" borderId="16" xfId="2" applyNumberFormat="1" applyFont="1" applyFill="1" applyBorder="1" applyAlignment="1"/>
    <xf numFmtId="4" fontId="1" fillId="0" borderId="17" xfId="2" applyNumberFormat="1" applyFont="1" applyFill="1" applyBorder="1" applyAlignment="1"/>
    <xf numFmtId="4" fontId="9" fillId="0" borderId="3" xfId="2" applyNumberFormat="1" applyFont="1" applyFill="1" applyBorder="1" applyAlignment="1"/>
    <xf numFmtId="4" fontId="9" fillId="0" borderId="18" xfId="2" applyNumberFormat="1" applyFont="1" applyFill="1" applyBorder="1" applyAlignment="1"/>
    <xf numFmtId="4" fontId="9" fillId="0" borderId="0" xfId="2" applyNumberFormat="1" applyFont="1" applyFill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0" applyNumberFormat="1" applyFont="1" applyFill="1" applyAlignment="1">
      <alignment horizontal="right" vertical="top" wrapText="1"/>
    </xf>
    <xf numFmtId="4" fontId="9" fillId="0" borderId="2" xfId="2" applyNumberFormat="1" applyFont="1" applyFill="1" applyBorder="1" applyAlignment="1"/>
    <xf numFmtId="0" fontId="7" fillId="0" borderId="7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5" xfId="2" applyFont="1" applyFill="1" applyBorder="1" applyAlignment="1"/>
    <xf numFmtId="4" fontId="2" fillId="0" borderId="5" xfId="2" applyNumberFormat="1" applyFont="1" applyFill="1" applyBorder="1" applyAlignment="1"/>
    <xf numFmtId="0" fontId="2" fillId="0" borderId="6" xfId="2" applyFont="1" applyFill="1" applyBorder="1" applyAlignment="1"/>
    <xf numFmtId="0" fontId="11" fillId="0" borderId="0" xfId="2" applyFont="1" applyFill="1" applyBorder="1" applyAlignment="1">
      <alignment horizontal="center"/>
    </xf>
    <xf numFmtId="0" fontId="2" fillId="0" borderId="8" xfId="2" applyFont="1" applyFill="1" applyBorder="1" applyAlignment="1"/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4" fontId="2" fillId="0" borderId="0" xfId="2" applyNumberFormat="1" applyFont="1" applyFill="1" applyBorder="1" applyAlignment="1"/>
    <xf numFmtId="0" fontId="2" fillId="0" borderId="19" xfId="2" applyFont="1" applyFill="1" applyBorder="1" applyAlignment="1">
      <alignment horizontal="center"/>
    </xf>
    <xf numFmtId="0" fontId="9" fillId="0" borderId="14" xfId="2" applyFont="1" applyFill="1" applyBorder="1" applyAlignment="1"/>
    <xf numFmtId="0" fontId="2" fillId="0" borderId="14" xfId="2" applyFont="1" applyFill="1" applyBorder="1" applyAlignment="1"/>
    <xf numFmtId="4" fontId="2" fillId="0" borderId="14" xfId="2" applyNumberFormat="1" applyFont="1" applyFill="1" applyBorder="1" applyAlignment="1"/>
    <xf numFmtId="0" fontId="2" fillId="0" borderId="15" xfId="2" applyFont="1" applyFill="1" applyBorder="1" applyAlignment="1"/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76200</xdr:rowOff>
    </xdr:from>
    <xdr:to>
      <xdr:col>1</xdr:col>
      <xdr:colOff>1333500</xdr:colOff>
      <xdr:row>5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402"/>
  <sheetViews>
    <sheetView showGridLines="0" tabSelected="1" showOutlineSymbols="0" topLeftCell="A67" zoomScaleNormal="100" workbookViewId="0">
      <selection activeCell="T7" sqref="T7"/>
    </sheetView>
  </sheetViews>
  <sheetFormatPr baseColWidth="10" defaultColWidth="3.42578125" defaultRowHeight="12.75" customHeight="1" x14ac:dyDescent="0.2"/>
  <cols>
    <col min="1" max="1" width="9.5703125" style="6" customWidth="1"/>
    <col min="2" max="2" width="69.5703125" style="11" customWidth="1"/>
    <col min="3" max="3" width="14" style="11" customWidth="1"/>
    <col min="4" max="4" width="12.7109375" style="11" bestFit="1" customWidth="1"/>
    <col min="5" max="5" width="12.42578125" style="11" customWidth="1"/>
    <col min="6" max="6" width="11.7109375" style="11" customWidth="1"/>
    <col min="7" max="10" width="10.140625" style="11" hidden="1" customWidth="1"/>
    <col min="11" max="11" width="11.7109375" style="11" hidden="1" customWidth="1"/>
    <col min="12" max="12" width="10.140625" style="11" hidden="1" customWidth="1"/>
    <col min="13" max="13" width="12.85546875" style="19" hidden="1" customWidth="1"/>
    <col min="14" max="14" width="10.85546875" style="19" hidden="1" customWidth="1"/>
    <col min="15" max="15" width="12" style="11" hidden="1" customWidth="1"/>
    <col min="16" max="16" width="11.7109375" style="19" hidden="1" customWidth="1"/>
    <col min="17" max="18" width="12.7109375" style="11" bestFit="1" customWidth="1"/>
    <col min="19" max="19" width="2.5703125" style="11" customWidth="1"/>
    <col min="20" max="20" width="13" style="11" customWidth="1"/>
    <col min="21" max="21" width="9.7109375" style="11" bestFit="1" customWidth="1"/>
    <col min="22" max="22" width="10.140625" style="11" customWidth="1"/>
    <col min="23" max="23" width="10.7109375" style="1" customWidth="1"/>
    <col min="24" max="24" width="13" style="1" customWidth="1"/>
    <col min="25" max="25" width="9.5703125" style="1" customWidth="1"/>
    <col min="26" max="16384" width="3.42578125" style="1"/>
  </cols>
  <sheetData>
    <row r="1" spans="1:256" ht="12.75" customHeight="1" thickBot="1" x14ac:dyDescent="0.25"/>
    <row r="2" spans="1:256" ht="12.75" customHeight="1" x14ac:dyDescent="0.2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67"/>
      <c r="O2" s="66"/>
      <c r="P2" s="67"/>
      <c r="Q2" s="66"/>
      <c r="R2" s="68"/>
    </row>
    <row r="3" spans="1:256" ht="15.75" x14ac:dyDescent="0.25">
      <c r="A3" s="13"/>
      <c r="B3" s="69" t="s">
        <v>192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</row>
    <row r="4" spans="1:256" ht="15.75" x14ac:dyDescent="0.25">
      <c r="A4" s="13"/>
      <c r="B4" s="69" t="s">
        <v>193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70"/>
    </row>
    <row r="5" spans="1:256" ht="15" x14ac:dyDescent="0.25">
      <c r="A5" s="13"/>
      <c r="B5" s="71" t="s">
        <v>194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0"/>
    </row>
    <row r="6" spans="1:256" ht="15" x14ac:dyDescent="0.25">
      <c r="A6" s="13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0"/>
    </row>
    <row r="7" spans="1:256" ht="19.5" customHeight="1" x14ac:dyDescent="0.2">
      <c r="A7" s="13"/>
      <c r="B7" s="22" t="s">
        <v>197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73"/>
      <c r="N7" s="73"/>
      <c r="O7" s="14"/>
      <c r="P7" s="73"/>
      <c r="Q7" s="14"/>
      <c r="R7" s="70"/>
    </row>
    <row r="8" spans="1:256" ht="12.75" customHeight="1" x14ac:dyDescent="0.2">
      <c r="A8" s="13"/>
      <c r="B8" s="22" t="s">
        <v>198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73"/>
      <c r="N8" s="73"/>
      <c r="O8" s="14"/>
      <c r="P8" s="73"/>
      <c r="Q8" s="14"/>
      <c r="R8" s="70"/>
    </row>
    <row r="9" spans="1:256" ht="12.75" customHeight="1" x14ac:dyDescent="0.2">
      <c r="A9" s="13"/>
      <c r="B9" s="22" t="s">
        <v>199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73"/>
      <c r="N9" s="73"/>
      <c r="O9" s="14"/>
      <c r="P9" s="73"/>
      <c r="Q9" s="14"/>
      <c r="R9" s="70"/>
    </row>
    <row r="10" spans="1:256" ht="12.75" customHeight="1" x14ac:dyDescent="0.2">
      <c r="A10" s="13"/>
      <c r="B10" s="22" t="s">
        <v>200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73"/>
      <c r="N10" s="73"/>
      <c r="O10" s="14"/>
      <c r="P10" s="73"/>
      <c r="Q10" s="14"/>
      <c r="R10" s="70"/>
    </row>
    <row r="11" spans="1:256" ht="12.75" customHeight="1" thickBot="1" x14ac:dyDescent="0.25">
      <c r="A11" s="74"/>
      <c r="B11" s="75" t="s">
        <v>201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  <c r="N11" s="77"/>
      <c r="O11" s="76"/>
      <c r="P11" s="77"/>
      <c r="Q11" s="76"/>
      <c r="R11" s="78"/>
    </row>
    <row r="12" spans="1:256" ht="12.75" customHeight="1" thickBot="1" x14ac:dyDescent="0.25"/>
    <row r="13" spans="1:256" ht="18" x14ac:dyDescent="0.25">
      <c r="A13" s="62" t="s">
        <v>195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</row>
    <row r="14" spans="1:256" ht="18" x14ac:dyDescent="0.25">
      <c r="A14" s="59" t="s">
        <v>196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1"/>
    </row>
    <row r="15" spans="1:256" ht="15.75" x14ac:dyDescent="0.25">
      <c r="A15" s="56" t="s">
        <v>191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8"/>
      <c r="S15" s="12"/>
    </row>
    <row r="16" spans="1:256" ht="13.5" customHeight="1" x14ac:dyDescent="0.2">
      <c r="A16" s="13"/>
      <c r="B16" s="14"/>
      <c r="C16" s="15"/>
      <c r="D16" s="16"/>
      <c r="E16" s="17"/>
      <c r="F16" s="15"/>
      <c r="G16" s="16"/>
      <c r="H16" s="17"/>
      <c r="I16" s="15"/>
      <c r="J16" s="16"/>
      <c r="K16" s="16"/>
      <c r="L16" s="16"/>
      <c r="M16" s="16"/>
      <c r="N16" s="17"/>
      <c r="O16" s="15"/>
      <c r="P16" s="15"/>
      <c r="Q16" s="17"/>
      <c r="R16" s="18"/>
      <c r="S16" s="6"/>
      <c r="U16" s="19"/>
      <c r="V16" s="6"/>
      <c r="X16" s="2"/>
      <c r="Y16" s="20"/>
      <c r="AA16" s="2"/>
      <c r="AB16" s="20"/>
      <c r="AD16" s="2"/>
      <c r="AE16" s="20"/>
      <c r="AG16" s="2"/>
      <c r="AH16" s="20"/>
      <c r="AJ16" s="2"/>
      <c r="AK16" s="20"/>
      <c r="AM16" s="2"/>
      <c r="AN16" s="20"/>
      <c r="AP16" s="2"/>
      <c r="AQ16" s="20"/>
      <c r="AS16" s="2"/>
      <c r="AT16" s="20"/>
      <c r="AV16" s="2"/>
      <c r="AW16" s="20"/>
      <c r="AY16" s="2"/>
      <c r="AZ16" s="20"/>
      <c r="BB16" s="2"/>
      <c r="BC16" s="20"/>
      <c r="BE16" s="2"/>
      <c r="BF16" s="20"/>
      <c r="BH16" s="2"/>
      <c r="BI16" s="20"/>
      <c r="BK16" s="2"/>
      <c r="BL16" s="20"/>
      <c r="BN16" s="2"/>
      <c r="BO16" s="20"/>
      <c r="BQ16" s="2"/>
      <c r="BR16" s="20"/>
      <c r="BT16" s="2"/>
      <c r="BU16" s="20"/>
      <c r="BW16" s="2"/>
      <c r="BX16" s="20"/>
      <c r="BZ16" s="2"/>
      <c r="CA16" s="20"/>
      <c r="CC16" s="2"/>
      <c r="CD16" s="20"/>
      <c r="CF16" s="2"/>
      <c r="CG16" s="20"/>
      <c r="CI16" s="2"/>
      <c r="CJ16" s="20"/>
      <c r="CL16" s="2"/>
      <c r="CM16" s="20"/>
      <c r="CO16" s="2"/>
      <c r="CP16" s="20"/>
      <c r="CR16" s="2"/>
      <c r="CS16" s="20"/>
      <c r="CU16" s="2"/>
      <c r="CV16" s="20"/>
      <c r="CX16" s="2"/>
      <c r="CY16" s="20"/>
      <c r="DA16" s="2"/>
      <c r="DB16" s="20"/>
      <c r="DD16" s="2"/>
      <c r="DE16" s="20"/>
      <c r="DG16" s="2"/>
      <c r="DH16" s="20"/>
      <c r="DJ16" s="2"/>
      <c r="DK16" s="20"/>
      <c r="DM16" s="2"/>
      <c r="DN16" s="20"/>
      <c r="DP16" s="2"/>
      <c r="DQ16" s="20"/>
      <c r="DS16" s="2"/>
      <c r="DT16" s="20"/>
      <c r="DV16" s="2"/>
      <c r="DW16" s="20"/>
      <c r="DY16" s="2"/>
      <c r="DZ16" s="20"/>
      <c r="EB16" s="2"/>
      <c r="EC16" s="20"/>
      <c r="EE16" s="2"/>
      <c r="EF16" s="20"/>
      <c r="EH16" s="2"/>
      <c r="EI16" s="20"/>
      <c r="EK16" s="2"/>
      <c r="EL16" s="20"/>
      <c r="EN16" s="2"/>
      <c r="EO16" s="20"/>
      <c r="EQ16" s="2"/>
      <c r="ER16" s="20"/>
      <c r="ET16" s="2"/>
      <c r="EU16" s="20"/>
      <c r="EW16" s="2"/>
      <c r="EX16" s="20"/>
      <c r="EZ16" s="2"/>
      <c r="FA16" s="20"/>
      <c r="FC16" s="2"/>
      <c r="FD16" s="20"/>
      <c r="FF16" s="2"/>
      <c r="FG16" s="20"/>
      <c r="FI16" s="2"/>
      <c r="FJ16" s="20"/>
      <c r="FL16" s="2"/>
      <c r="FM16" s="20"/>
      <c r="FO16" s="2"/>
      <c r="FP16" s="20"/>
      <c r="FR16" s="2"/>
      <c r="FS16" s="20"/>
      <c r="FU16" s="2"/>
      <c r="FV16" s="20"/>
      <c r="FX16" s="2"/>
      <c r="FY16" s="20"/>
      <c r="GA16" s="2"/>
      <c r="GB16" s="20"/>
      <c r="GD16" s="2"/>
      <c r="GE16" s="20"/>
      <c r="GG16" s="2"/>
      <c r="GH16" s="20"/>
      <c r="GJ16" s="2"/>
      <c r="GK16" s="20"/>
      <c r="GM16" s="2"/>
      <c r="GN16" s="20"/>
      <c r="GP16" s="2"/>
      <c r="GQ16" s="20"/>
      <c r="GS16" s="2"/>
      <c r="GT16" s="20"/>
      <c r="GV16" s="2"/>
      <c r="GW16" s="20"/>
      <c r="GY16" s="2"/>
      <c r="GZ16" s="20"/>
      <c r="HB16" s="2"/>
      <c r="HC16" s="20"/>
      <c r="HE16" s="2"/>
      <c r="HF16" s="20"/>
      <c r="HH16" s="2"/>
      <c r="HI16" s="20"/>
      <c r="HK16" s="2"/>
      <c r="HL16" s="20"/>
      <c r="HN16" s="2"/>
      <c r="HO16" s="20"/>
      <c r="HQ16" s="2"/>
      <c r="HR16" s="20"/>
      <c r="HT16" s="2"/>
      <c r="HU16" s="20"/>
      <c r="HW16" s="2"/>
      <c r="HX16" s="20"/>
      <c r="HZ16" s="2"/>
      <c r="IA16" s="20"/>
      <c r="IC16" s="2"/>
      <c r="ID16" s="20"/>
      <c r="IF16" s="2"/>
      <c r="IG16" s="20"/>
      <c r="II16" s="2"/>
      <c r="IJ16" s="20"/>
      <c r="IL16" s="2"/>
      <c r="IM16" s="20"/>
      <c r="IO16" s="2"/>
      <c r="IP16" s="20"/>
      <c r="IR16" s="2"/>
      <c r="IS16" s="20"/>
      <c r="IU16" s="2"/>
      <c r="IV16" s="20"/>
    </row>
    <row r="17" spans="1:256" s="29" customFormat="1" ht="13.5" customHeight="1" x14ac:dyDescent="0.2">
      <c r="A17" s="21" t="s">
        <v>167</v>
      </c>
      <c r="B17" s="22" t="s">
        <v>0</v>
      </c>
      <c r="C17" s="23" t="s">
        <v>46</v>
      </c>
      <c r="D17" s="24" t="s">
        <v>1</v>
      </c>
      <c r="E17" s="24" t="s">
        <v>153</v>
      </c>
      <c r="F17" s="24" t="s">
        <v>49</v>
      </c>
      <c r="G17" s="23" t="s">
        <v>136</v>
      </c>
      <c r="H17" s="24" t="s">
        <v>143</v>
      </c>
      <c r="I17" s="24" t="s">
        <v>144</v>
      </c>
      <c r="J17" s="23" t="s">
        <v>145</v>
      </c>
      <c r="K17" s="24" t="s">
        <v>146</v>
      </c>
      <c r="L17" s="24" t="s">
        <v>147</v>
      </c>
      <c r="M17" s="24" t="s">
        <v>149</v>
      </c>
      <c r="N17" s="24" t="s">
        <v>150</v>
      </c>
      <c r="O17" s="25" t="s">
        <v>151</v>
      </c>
      <c r="P17" s="22" t="s">
        <v>152</v>
      </c>
      <c r="Q17" s="24" t="s">
        <v>45</v>
      </c>
      <c r="R17" s="26" t="s">
        <v>43</v>
      </c>
      <c r="S17" s="27"/>
      <c r="T17" s="28"/>
      <c r="U17" s="9"/>
      <c r="V17" s="27"/>
      <c r="X17" s="30"/>
      <c r="Y17" s="31"/>
      <c r="AA17" s="30"/>
      <c r="AB17" s="31"/>
      <c r="AD17" s="30"/>
      <c r="AE17" s="31"/>
      <c r="AG17" s="30"/>
      <c r="AH17" s="31"/>
      <c r="AJ17" s="30"/>
      <c r="AK17" s="31"/>
      <c r="AM17" s="30"/>
      <c r="AN17" s="31"/>
      <c r="AP17" s="30"/>
      <c r="AQ17" s="31"/>
      <c r="AS17" s="30"/>
      <c r="AT17" s="31"/>
      <c r="AV17" s="30"/>
      <c r="AW17" s="31"/>
      <c r="AY17" s="30"/>
      <c r="AZ17" s="31"/>
      <c r="BB17" s="30"/>
      <c r="BC17" s="31"/>
      <c r="BE17" s="30"/>
      <c r="BF17" s="31"/>
      <c r="BH17" s="30"/>
      <c r="BI17" s="31"/>
      <c r="BK17" s="30"/>
      <c r="BL17" s="31"/>
      <c r="BN17" s="30"/>
      <c r="BO17" s="31"/>
      <c r="BQ17" s="30"/>
      <c r="BR17" s="31"/>
      <c r="BT17" s="30"/>
      <c r="BU17" s="31"/>
      <c r="BW17" s="30"/>
      <c r="BX17" s="31"/>
      <c r="BZ17" s="30"/>
      <c r="CA17" s="31"/>
      <c r="CC17" s="30"/>
      <c r="CD17" s="31"/>
      <c r="CF17" s="30"/>
      <c r="CG17" s="31"/>
      <c r="CI17" s="30"/>
      <c r="CJ17" s="31"/>
      <c r="CL17" s="30"/>
      <c r="CM17" s="31"/>
      <c r="CO17" s="30"/>
      <c r="CP17" s="31"/>
      <c r="CR17" s="30"/>
      <c r="CS17" s="31"/>
      <c r="CU17" s="30"/>
      <c r="CV17" s="31"/>
      <c r="CX17" s="30"/>
      <c r="CY17" s="31"/>
      <c r="DA17" s="30"/>
      <c r="DB17" s="31"/>
      <c r="DD17" s="30"/>
      <c r="DE17" s="31"/>
      <c r="DG17" s="30"/>
      <c r="DH17" s="31"/>
      <c r="DJ17" s="30"/>
      <c r="DK17" s="31"/>
      <c r="DM17" s="30"/>
      <c r="DN17" s="31"/>
      <c r="DP17" s="30"/>
      <c r="DQ17" s="31"/>
      <c r="DS17" s="30"/>
      <c r="DT17" s="31"/>
      <c r="DV17" s="30"/>
      <c r="DW17" s="31"/>
      <c r="DY17" s="30"/>
      <c r="DZ17" s="31"/>
      <c r="EB17" s="30"/>
      <c r="EC17" s="31"/>
      <c r="EE17" s="30"/>
      <c r="EF17" s="31"/>
      <c r="EH17" s="30"/>
      <c r="EI17" s="31"/>
      <c r="EK17" s="30"/>
      <c r="EL17" s="31"/>
      <c r="EN17" s="30"/>
      <c r="EO17" s="31"/>
      <c r="EQ17" s="30"/>
      <c r="ER17" s="31"/>
      <c r="ET17" s="30"/>
      <c r="EU17" s="31"/>
      <c r="EW17" s="30"/>
      <c r="EX17" s="31"/>
      <c r="EZ17" s="30"/>
      <c r="FA17" s="31"/>
      <c r="FC17" s="30"/>
      <c r="FD17" s="31"/>
      <c r="FF17" s="30"/>
      <c r="FG17" s="31"/>
      <c r="FI17" s="30"/>
      <c r="FJ17" s="31"/>
      <c r="FL17" s="30"/>
      <c r="FM17" s="31"/>
      <c r="FO17" s="30"/>
      <c r="FP17" s="31"/>
      <c r="FR17" s="30"/>
      <c r="FS17" s="31"/>
      <c r="FU17" s="30"/>
      <c r="FV17" s="31"/>
      <c r="FX17" s="30"/>
      <c r="FY17" s="31"/>
      <c r="GA17" s="30"/>
      <c r="GB17" s="31"/>
      <c r="GD17" s="30"/>
      <c r="GE17" s="31"/>
      <c r="GG17" s="30"/>
      <c r="GH17" s="31"/>
      <c r="GJ17" s="30"/>
      <c r="GK17" s="31"/>
      <c r="GM17" s="30"/>
      <c r="GN17" s="31"/>
      <c r="GP17" s="30"/>
      <c r="GQ17" s="31"/>
      <c r="GS17" s="30"/>
      <c r="GT17" s="31"/>
      <c r="GV17" s="30"/>
      <c r="GW17" s="31"/>
      <c r="GY17" s="30"/>
      <c r="GZ17" s="31"/>
      <c r="HB17" s="30"/>
      <c r="HC17" s="31"/>
      <c r="HE17" s="30"/>
      <c r="HF17" s="31"/>
      <c r="HH17" s="30"/>
      <c r="HI17" s="31"/>
      <c r="HK17" s="30"/>
      <c r="HL17" s="31"/>
      <c r="HN17" s="30"/>
      <c r="HO17" s="31"/>
      <c r="HQ17" s="30"/>
      <c r="HR17" s="31"/>
      <c r="HT17" s="30"/>
      <c r="HU17" s="31"/>
      <c r="HW17" s="30"/>
      <c r="HX17" s="31"/>
      <c r="HZ17" s="30"/>
      <c r="IA17" s="31"/>
      <c r="IC17" s="30"/>
      <c r="ID17" s="31"/>
      <c r="IF17" s="30"/>
      <c r="IG17" s="31"/>
      <c r="II17" s="30"/>
      <c r="IJ17" s="31"/>
      <c r="IL17" s="30"/>
      <c r="IM17" s="31"/>
      <c r="IO17" s="30"/>
      <c r="IP17" s="31"/>
      <c r="IR17" s="30"/>
      <c r="IS17" s="31"/>
      <c r="IU17" s="30"/>
      <c r="IV17" s="31"/>
    </row>
    <row r="18" spans="1:256" s="29" customFormat="1" ht="18" customHeight="1" x14ac:dyDescent="0.2">
      <c r="A18" s="5" t="s">
        <v>2</v>
      </c>
      <c r="B18" s="32" t="s">
        <v>50</v>
      </c>
      <c r="C18" s="53">
        <v>3040584</v>
      </c>
      <c r="D18" s="53">
        <f>+C18</f>
        <v>3040584</v>
      </c>
      <c r="E18" s="10">
        <v>238964.7</v>
      </c>
      <c r="F18" s="10">
        <v>241892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f>SUM(E18:P18)</f>
        <v>480856.7</v>
      </c>
      <c r="R18" s="33">
        <f t="shared" ref="R18:R33" si="0">+D18-Q18</f>
        <v>2559727.2999999998</v>
      </c>
      <c r="S18" s="34"/>
      <c r="T18" s="28"/>
      <c r="U18" s="9"/>
      <c r="V18" s="27"/>
      <c r="X18" s="30"/>
      <c r="Y18" s="31"/>
      <c r="AA18" s="30"/>
      <c r="AB18" s="31"/>
      <c r="AD18" s="30"/>
      <c r="AE18" s="31"/>
      <c r="AG18" s="30"/>
      <c r="AH18" s="31"/>
      <c r="AJ18" s="30"/>
      <c r="AK18" s="31"/>
      <c r="AM18" s="30"/>
      <c r="AN18" s="31"/>
      <c r="AP18" s="30"/>
      <c r="AQ18" s="31"/>
      <c r="AS18" s="30"/>
      <c r="AT18" s="31"/>
      <c r="AV18" s="30"/>
      <c r="AW18" s="31"/>
      <c r="AY18" s="30"/>
      <c r="AZ18" s="31"/>
      <c r="BB18" s="30"/>
      <c r="BC18" s="31"/>
      <c r="BE18" s="30"/>
      <c r="BF18" s="31"/>
      <c r="BH18" s="30"/>
      <c r="BI18" s="31"/>
      <c r="BK18" s="30"/>
      <c r="BL18" s="31"/>
      <c r="BN18" s="30"/>
      <c r="BO18" s="31"/>
      <c r="BQ18" s="30"/>
      <c r="BR18" s="31"/>
      <c r="BT18" s="30"/>
      <c r="BU18" s="31"/>
      <c r="BW18" s="30"/>
      <c r="BX18" s="31"/>
      <c r="BZ18" s="30"/>
      <c r="CA18" s="31"/>
      <c r="CC18" s="30"/>
      <c r="CD18" s="31"/>
      <c r="CF18" s="30"/>
      <c r="CG18" s="31"/>
      <c r="CI18" s="30"/>
      <c r="CJ18" s="31"/>
      <c r="CL18" s="30"/>
      <c r="CM18" s="31"/>
      <c r="CO18" s="30"/>
      <c r="CP18" s="31"/>
      <c r="CR18" s="30"/>
      <c r="CS18" s="31"/>
      <c r="CU18" s="30"/>
      <c r="CV18" s="31"/>
      <c r="CX18" s="30"/>
      <c r="CY18" s="31"/>
      <c r="DA18" s="30"/>
      <c r="DB18" s="31"/>
      <c r="DD18" s="30"/>
      <c r="DE18" s="31"/>
      <c r="DG18" s="30"/>
      <c r="DH18" s="31"/>
      <c r="DJ18" s="30"/>
      <c r="DK18" s="31"/>
      <c r="DM18" s="30"/>
      <c r="DN18" s="31"/>
      <c r="DP18" s="30"/>
      <c r="DQ18" s="31"/>
      <c r="DS18" s="30"/>
      <c r="DT18" s="31"/>
      <c r="DV18" s="30"/>
      <c r="DW18" s="31"/>
      <c r="DY18" s="30"/>
      <c r="DZ18" s="31"/>
      <c r="EB18" s="30"/>
      <c r="EC18" s="31"/>
      <c r="EE18" s="30"/>
      <c r="EF18" s="31"/>
      <c r="EH18" s="30"/>
      <c r="EI18" s="31"/>
      <c r="EK18" s="30"/>
      <c r="EL18" s="31"/>
      <c r="EN18" s="30"/>
      <c r="EO18" s="31"/>
      <c r="EQ18" s="30"/>
      <c r="ER18" s="31"/>
      <c r="ET18" s="30"/>
      <c r="EU18" s="31"/>
      <c r="EW18" s="30"/>
      <c r="EX18" s="31"/>
      <c r="EZ18" s="30"/>
      <c r="FA18" s="31"/>
      <c r="FC18" s="30"/>
      <c r="FD18" s="31"/>
      <c r="FF18" s="30"/>
      <c r="FG18" s="31"/>
      <c r="FI18" s="30"/>
      <c r="FJ18" s="31"/>
      <c r="FL18" s="30"/>
      <c r="FM18" s="31"/>
      <c r="FO18" s="30"/>
      <c r="FP18" s="31"/>
      <c r="FR18" s="30"/>
      <c r="FS18" s="31"/>
      <c r="FU18" s="30"/>
      <c r="FV18" s="31"/>
      <c r="FX18" s="30"/>
      <c r="FY18" s="31"/>
      <c r="GA18" s="30"/>
      <c r="GB18" s="31"/>
      <c r="GD18" s="30"/>
      <c r="GE18" s="31"/>
      <c r="GG18" s="30"/>
      <c r="GH18" s="31"/>
      <c r="GJ18" s="30"/>
      <c r="GK18" s="31"/>
      <c r="GM18" s="30"/>
      <c r="GN18" s="31"/>
      <c r="GP18" s="30"/>
      <c r="GQ18" s="31"/>
      <c r="GS18" s="30"/>
      <c r="GT18" s="31"/>
      <c r="GV18" s="30"/>
      <c r="GW18" s="31"/>
      <c r="GY18" s="30"/>
      <c r="GZ18" s="31"/>
      <c r="HB18" s="30"/>
      <c r="HC18" s="31"/>
      <c r="HE18" s="30"/>
      <c r="HF18" s="31"/>
      <c r="HH18" s="30"/>
      <c r="HI18" s="31"/>
      <c r="HK18" s="30"/>
      <c r="HL18" s="31"/>
      <c r="HN18" s="30"/>
      <c r="HO18" s="31"/>
      <c r="HQ18" s="30"/>
      <c r="HR18" s="31"/>
      <c r="HT18" s="30"/>
      <c r="HU18" s="31"/>
      <c r="HW18" s="30"/>
      <c r="HX18" s="31"/>
      <c r="HZ18" s="30"/>
      <c r="IA18" s="31"/>
      <c r="IC18" s="30"/>
      <c r="ID18" s="31"/>
      <c r="IF18" s="30"/>
      <c r="IG18" s="31"/>
      <c r="II18" s="30"/>
      <c r="IJ18" s="31"/>
      <c r="IL18" s="30"/>
      <c r="IM18" s="31"/>
      <c r="IO18" s="30"/>
      <c r="IP18" s="31"/>
      <c r="IR18" s="30"/>
      <c r="IS18" s="31"/>
      <c r="IU18" s="30"/>
      <c r="IV18" s="31"/>
    </row>
    <row r="19" spans="1:256" s="29" customFormat="1" ht="17.25" customHeight="1" x14ac:dyDescent="0.2">
      <c r="A19" s="5" t="s">
        <v>3</v>
      </c>
      <c r="B19" s="32" t="s">
        <v>51</v>
      </c>
      <c r="C19" s="53">
        <v>1266000</v>
      </c>
      <c r="D19" s="53">
        <f t="shared" ref="D19:D33" si="1">+C19</f>
        <v>1266000</v>
      </c>
      <c r="E19" s="10">
        <v>91370.96</v>
      </c>
      <c r="F19" s="10">
        <v>89304.53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f t="shared" ref="Q19:Q49" si="2">SUM(E19:P19)</f>
        <v>180675.49</v>
      </c>
      <c r="R19" s="33">
        <f t="shared" si="0"/>
        <v>1085324.51</v>
      </c>
      <c r="S19" s="34"/>
      <c r="T19" s="28"/>
      <c r="U19" s="9"/>
      <c r="V19" s="27"/>
      <c r="X19" s="30"/>
      <c r="Y19" s="31"/>
      <c r="AA19" s="30"/>
      <c r="AB19" s="31"/>
      <c r="AD19" s="30"/>
      <c r="AE19" s="31"/>
      <c r="AG19" s="30"/>
      <c r="AH19" s="31"/>
      <c r="AJ19" s="30"/>
      <c r="AK19" s="31"/>
      <c r="AM19" s="30"/>
      <c r="AN19" s="31"/>
      <c r="AP19" s="30"/>
      <c r="AQ19" s="31"/>
      <c r="AS19" s="30"/>
      <c r="AT19" s="31"/>
      <c r="AV19" s="30"/>
      <c r="AW19" s="31"/>
      <c r="AY19" s="30"/>
      <c r="AZ19" s="31"/>
      <c r="BB19" s="30"/>
      <c r="BC19" s="31"/>
      <c r="BE19" s="30"/>
      <c r="BF19" s="31"/>
      <c r="BH19" s="30"/>
      <c r="BI19" s="31"/>
      <c r="BK19" s="30"/>
      <c r="BL19" s="31"/>
      <c r="BN19" s="30"/>
      <c r="BO19" s="31"/>
      <c r="BQ19" s="30"/>
      <c r="BR19" s="31"/>
      <c r="BT19" s="30"/>
      <c r="BU19" s="31"/>
      <c r="BW19" s="30"/>
      <c r="BX19" s="31"/>
      <c r="BZ19" s="30"/>
      <c r="CA19" s="31"/>
      <c r="CC19" s="30"/>
      <c r="CD19" s="31"/>
      <c r="CF19" s="30"/>
      <c r="CG19" s="31"/>
      <c r="CI19" s="30"/>
      <c r="CJ19" s="31"/>
      <c r="CL19" s="30"/>
      <c r="CM19" s="31"/>
      <c r="CO19" s="30"/>
      <c r="CP19" s="31"/>
      <c r="CR19" s="30"/>
      <c r="CS19" s="31"/>
      <c r="CU19" s="30"/>
      <c r="CV19" s="31"/>
      <c r="CX19" s="30"/>
      <c r="CY19" s="31"/>
      <c r="DA19" s="30"/>
      <c r="DB19" s="31"/>
      <c r="DD19" s="30"/>
      <c r="DE19" s="31"/>
      <c r="DG19" s="30"/>
      <c r="DH19" s="31"/>
      <c r="DJ19" s="30"/>
      <c r="DK19" s="31"/>
      <c r="DM19" s="30"/>
      <c r="DN19" s="31"/>
      <c r="DP19" s="30"/>
      <c r="DQ19" s="31"/>
      <c r="DS19" s="30"/>
      <c r="DT19" s="31"/>
      <c r="DV19" s="30"/>
      <c r="DW19" s="31"/>
      <c r="DY19" s="30"/>
      <c r="DZ19" s="31"/>
      <c r="EB19" s="30"/>
      <c r="EC19" s="31"/>
      <c r="EE19" s="30"/>
      <c r="EF19" s="31"/>
      <c r="EH19" s="30"/>
      <c r="EI19" s="31"/>
      <c r="EK19" s="30"/>
      <c r="EL19" s="31"/>
      <c r="EN19" s="30"/>
      <c r="EO19" s="31"/>
      <c r="EQ19" s="30"/>
      <c r="ER19" s="31"/>
      <c r="ET19" s="30"/>
      <c r="EU19" s="31"/>
      <c r="EW19" s="30"/>
      <c r="EX19" s="31"/>
      <c r="EZ19" s="30"/>
      <c r="FA19" s="31"/>
      <c r="FC19" s="30"/>
      <c r="FD19" s="31"/>
      <c r="FF19" s="30"/>
      <c r="FG19" s="31"/>
      <c r="FI19" s="30"/>
      <c r="FJ19" s="31"/>
      <c r="FL19" s="30"/>
      <c r="FM19" s="31"/>
      <c r="FO19" s="30"/>
      <c r="FP19" s="31"/>
      <c r="FR19" s="30"/>
      <c r="FS19" s="31"/>
      <c r="FU19" s="30"/>
      <c r="FV19" s="31"/>
      <c r="FX19" s="30"/>
      <c r="FY19" s="31"/>
      <c r="GA19" s="30"/>
      <c r="GB19" s="31"/>
      <c r="GD19" s="30"/>
      <c r="GE19" s="31"/>
      <c r="GG19" s="30"/>
      <c r="GH19" s="31"/>
      <c r="GJ19" s="30"/>
      <c r="GK19" s="31"/>
      <c r="GM19" s="30"/>
      <c r="GN19" s="31"/>
      <c r="GP19" s="30"/>
      <c r="GQ19" s="31"/>
      <c r="GS19" s="30"/>
      <c r="GT19" s="31"/>
      <c r="GV19" s="30"/>
      <c r="GW19" s="31"/>
      <c r="GY19" s="30"/>
      <c r="GZ19" s="31"/>
      <c r="HB19" s="30"/>
      <c r="HC19" s="31"/>
      <c r="HE19" s="30"/>
      <c r="HF19" s="31"/>
      <c r="HH19" s="30"/>
      <c r="HI19" s="31"/>
      <c r="HK19" s="30"/>
      <c r="HL19" s="31"/>
      <c r="HN19" s="30"/>
      <c r="HO19" s="31"/>
      <c r="HQ19" s="30"/>
      <c r="HR19" s="31"/>
      <c r="HT19" s="30"/>
      <c r="HU19" s="31"/>
      <c r="HW19" s="30"/>
      <c r="HX19" s="31"/>
      <c r="HZ19" s="30"/>
      <c r="IA19" s="31"/>
      <c r="IC19" s="30"/>
      <c r="ID19" s="31"/>
      <c r="IF19" s="30"/>
      <c r="IG19" s="31"/>
      <c r="II19" s="30"/>
      <c r="IJ19" s="31"/>
      <c r="IL19" s="30"/>
      <c r="IM19" s="31"/>
      <c r="IO19" s="30"/>
      <c r="IP19" s="31"/>
      <c r="IR19" s="30"/>
      <c r="IS19" s="31"/>
      <c r="IU19" s="30"/>
      <c r="IV19" s="31"/>
    </row>
    <row r="20" spans="1:256" s="29" customFormat="1" ht="17.25" customHeight="1" x14ac:dyDescent="0.2">
      <c r="A20" s="5" t="s">
        <v>52</v>
      </c>
      <c r="B20" s="32" t="s">
        <v>53</v>
      </c>
      <c r="C20" s="53">
        <v>10470</v>
      </c>
      <c r="D20" s="53">
        <f t="shared" si="1"/>
        <v>10470</v>
      </c>
      <c r="E20" s="10">
        <v>420</v>
      </c>
      <c r="F20" s="10">
        <v>420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f t="shared" si="2"/>
        <v>840</v>
      </c>
      <c r="R20" s="33">
        <f t="shared" si="0"/>
        <v>9630</v>
      </c>
      <c r="S20" s="34"/>
      <c r="T20" s="28"/>
      <c r="U20" s="9"/>
      <c r="V20" s="27"/>
      <c r="X20" s="30"/>
      <c r="Y20" s="31"/>
      <c r="AA20" s="30"/>
      <c r="AB20" s="31"/>
      <c r="AD20" s="30"/>
      <c r="AE20" s="31"/>
      <c r="AG20" s="30"/>
      <c r="AH20" s="31"/>
      <c r="AJ20" s="30"/>
      <c r="AK20" s="31"/>
      <c r="AM20" s="30"/>
      <c r="AN20" s="31"/>
      <c r="AP20" s="30"/>
      <c r="AQ20" s="31"/>
      <c r="AS20" s="30"/>
      <c r="AT20" s="31"/>
      <c r="AV20" s="30"/>
      <c r="AW20" s="31"/>
      <c r="AY20" s="30"/>
      <c r="AZ20" s="31"/>
      <c r="BB20" s="30"/>
      <c r="BC20" s="31"/>
      <c r="BE20" s="30"/>
      <c r="BF20" s="31"/>
      <c r="BH20" s="30"/>
      <c r="BI20" s="31"/>
      <c r="BK20" s="30"/>
      <c r="BL20" s="31"/>
      <c r="BN20" s="30"/>
      <c r="BO20" s="31"/>
      <c r="BQ20" s="30"/>
      <c r="BR20" s="31"/>
      <c r="BT20" s="30"/>
      <c r="BU20" s="31"/>
      <c r="BW20" s="30"/>
      <c r="BX20" s="31"/>
      <c r="BZ20" s="30"/>
      <c r="CA20" s="31"/>
      <c r="CC20" s="30"/>
      <c r="CD20" s="31"/>
      <c r="CF20" s="30"/>
      <c r="CG20" s="31"/>
      <c r="CI20" s="30"/>
      <c r="CJ20" s="31"/>
      <c r="CL20" s="30"/>
      <c r="CM20" s="31"/>
      <c r="CO20" s="30"/>
      <c r="CP20" s="31"/>
      <c r="CR20" s="30"/>
      <c r="CS20" s="31"/>
      <c r="CU20" s="30"/>
      <c r="CV20" s="31"/>
      <c r="CX20" s="30"/>
      <c r="CY20" s="31"/>
      <c r="DA20" s="30"/>
      <c r="DB20" s="31"/>
      <c r="DD20" s="30"/>
      <c r="DE20" s="31"/>
      <c r="DG20" s="30"/>
      <c r="DH20" s="31"/>
      <c r="DJ20" s="30"/>
      <c r="DK20" s="31"/>
      <c r="DM20" s="30"/>
      <c r="DN20" s="31"/>
      <c r="DP20" s="30"/>
      <c r="DQ20" s="31"/>
      <c r="DS20" s="30"/>
      <c r="DT20" s="31"/>
      <c r="DV20" s="30"/>
      <c r="DW20" s="31"/>
      <c r="DY20" s="30"/>
      <c r="DZ20" s="31"/>
      <c r="EB20" s="30"/>
      <c r="EC20" s="31"/>
      <c r="EE20" s="30"/>
      <c r="EF20" s="31"/>
      <c r="EH20" s="30"/>
      <c r="EI20" s="31"/>
      <c r="EK20" s="30"/>
      <c r="EL20" s="31"/>
      <c r="EN20" s="30"/>
      <c r="EO20" s="31"/>
      <c r="EQ20" s="30"/>
      <c r="ER20" s="31"/>
      <c r="ET20" s="30"/>
      <c r="EU20" s="31"/>
      <c r="EW20" s="30"/>
      <c r="EX20" s="31"/>
      <c r="EZ20" s="30"/>
      <c r="FA20" s="31"/>
      <c r="FC20" s="30"/>
      <c r="FD20" s="31"/>
      <c r="FF20" s="30"/>
      <c r="FG20" s="31"/>
      <c r="FI20" s="30"/>
      <c r="FJ20" s="31"/>
      <c r="FL20" s="30"/>
      <c r="FM20" s="31"/>
      <c r="FO20" s="30"/>
      <c r="FP20" s="31"/>
      <c r="FR20" s="30"/>
      <c r="FS20" s="31"/>
      <c r="FU20" s="30"/>
      <c r="FV20" s="31"/>
      <c r="FX20" s="30"/>
      <c r="FY20" s="31"/>
      <c r="GA20" s="30"/>
      <c r="GB20" s="31"/>
      <c r="GD20" s="30"/>
      <c r="GE20" s="31"/>
      <c r="GG20" s="30"/>
      <c r="GH20" s="31"/>
      <c r="GJ20" s="30"/>
      <c r="GK20" s="31"/>
      <c r="GM20" s="30"/>
      <c r="GN20" s="31"/>
      <c r="GP20" s="30"/>
      <c r="GQ20" s="31"/>
      <c r="GS20" s="30"/>
      <c r="GT20" s="31"/>
      <c r="GV20" s="30"/>
      <c r="GW20" s="31"/>
      <c r="GY20" s="30"/>
      <c r="GZ20" s="31"/>
      <c r="HB20" s="30"/>
      <c r="HC20" s="31"/>
      <c r="HE20" s="30"/>
      <c r="HF20" s="31"/>
      <c r="HH20" s="30"/>
      <c r="HI20" s="31"/>
      <c r="HK20" s="30"/>
      <c r="HL20" s="31"/>
      <c r="HN20" s="30"/>
      <c r="HO20" s="31"/>
      <c r="HQ20" s="30"/>
      <c r="HR20" s="31"/>
      <c r="HT20" s="30"/>
      <c r="HU20" s="31"/>
      <c r="HW20" s="30"/>
      <c r="HX20" s="31"/>
      <c r="HZ20" s="30"/>
      <c r="IA20" s="31"/>
      <c r="IC20" s="30"/>
      <c r="ID20" s="31"/>
      <c r="IF20" s="30"/>
      <c r="IG20" s="31"/>
      <c r="II20" s="30"/>
      <c r="IJ20" s="31"/>
      <c r="IL20" s="30"/>
      <c r="IM20" s="31"/>
      <c r="IO20" s="30"/>
      <c r="IP20" s="31"/>
      <c r="IR20" s="30"/>
      <c r="IS20" s="31"/>
      <c r="IU20" s="30"/>
      <c r="IV20" s="31"/>
    </row>
    <row r="21" spans="1:256" s="29" customFormat="1" ht="17.25" customHeight="1" x14ac:dyDescent="0.2">
      <c r="A21" s="5" t="s">
        <v>4</v>
      </c>
      <c r="B21" s="32" t="s">
        <v>54</v>
      </c>
      <c r="C21" s="53">
        <v>36000</v>
      </c>
      <c r="D21" s="53">
        <f t="shared" si="1"/>
        <v>36000</v>
      </c>
      <c r="E21" s="10">
        <v>3000</v>
      </c>
      <c r="F21" s="10">
        <v>3000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f t="shared" si="2"/>
        <v>6000</v>
      </c>
      <c r="R21" s="33">
        <f t="shared" si="0"/>
        <v>30000</v>
      </c>
      <c r="S21" s="34"/>
      <c r="T21" s="28"/>
      <c r="U21" s="9"/>
      <c r="V21" s="27"/>
      <c r="X21" s="30"/>
      <c r="Y21" s="31"/>
      <c r="AA21" s="30"/>
      <c r="AB21" s="31"/>
      <c r="AD21" s="30"/>
      <c r="AE21" s="31"/>
      <c r="AG21" s="30"/>
      <c r="AH21" s="31"/>
      <c r="AJ21" s="30"/>
      <c r="AK21" s="31"/>
      <c r="AM21" s="30"/>
      <c r="AN21" s="31"/>
      <c r="AP21" s="30"/>
      <c r="AQ21" s="31"/>
      <c r="AS21" s="30"/>
      <c r="AT21" s="31"/>
      <c r="AV21" s="30"/>
      <c r="AW21" s="31"/>
      <c r="AY21" s="30"/>
      <c r="AZ21" s="31"/>
      <c r="BB21" s="30"/>
      <c r="BC21" s="31"/>
      <c r="BE21" s="30"/>
      <c r="BF21" s="31"/>
      <c r="BH21" s="30"/>
      <c r="BI21" s="31"/>
      <c r="BK21" s="30"/>
      <c r="BL21" s="31"/>
      <c r="BN21" s="30"/>
      <c r="BO21" s="31"/>
      <c r="BQ21" s="30"/>
      <c r="BR21" s="31"/>
      <c r="BT21" s="30"/>
      <c r="BU21" s="31"/>
      <c r="BW21" s="30"/>
      <c r="BX21" s="31"/>
      <c r="BZ21" s="30"/>
      <c r="CA21" s="31"/>
      <c r="CC21" s="30"/>
      <c r="CD21" s="31"/>
      <c r="CF21" s="30"/>
      <c r="CG21" s="31"/>
      <c r="CI21" s="30"/>
      <c r="CJ21" s="31"/>
      <c r="CL21" s="30"/>
      <c r="CM21" s="31"/>
      <c r="CO21" s="30"/>
      <c r="CP21" s="31"/>
      <c r="CR21" s="30"/>
      <c r="CS21" s="31"/>
      <c r="CU21" s="30"/>
      <c r="CV21" s="31"/>
      <c r="CX21" s="30"/>
      <c r="CY21" s="31"/>
      <c r="DA21" s="30"/>
      <c r="DB21" s="31"/>
      <c r="DD21" s="30"/>
      <c r="DE21" s="31"/>
      <c r="DG21" s="30"/>
      <c r="DH21" s="31"/>
      <c r="DJ21" s="30"/>
      <c r="DK21" s="31"/>
      <c r="DM21" s="30"/>
      <c r="DN21" s="31"/>
      <c r="DP21" s="30"/>
      <c r="DQ21" s="31"/>
      <c r="DS21" s="30"/>
      <c r="DT21" s="31"/>
      <c r="DV21" s="30"/>
      <c r="DW21" s="31"/>
      <c r="DY21" s="30"/>
      <c r="DZ21" s="31"/>
      <c r="EB21" s="30"/>
      <c r="EC21" s="31"/>
      <c r="EE21" s="30"/>
      <c r="EF21" s="31"/>
      <c r="EH21" s="30"/>
      <c r="EI21" s="31"/>
      <c r="EK21" s="30"/>
      <c r="EL21" s="31"/>
      <c r="EN21" s="30"/>
      <c r="EO21" s="31"/>
      <c r="EQ21" s="30"/>
      <c r="ER21" s="31"/>
      <c r="ET21" s="30"/>
      <c r="EU21" s="31"/>
      <c r="EW21" s="30"/>
      <c r="EX21" s="31"/>
      <c r="EZ21" s="30"/>
      <c r="FA21" s="31"/>
      <c r="FC21" s="30"/>
      <c r="FD21" s="31"/>
      <c r="FF21" s="30"/>
      <c r="FG21" s="31"/>
      <c r="FI21" s="30"/>
      <c r="FJ21" s="31"/>
      <c r="FL21" s="30"/>
      <c r="FM21" s="31"/>
      <c r="FO21" s="30"/>
      <c r="FP21" s="31"/>
      <c r="FR21" s="30"/>
      <c r="FS21" s="31"/>
      <c r="FU21" s="30"/>
      <c r="FV21" s="31"/>
      <c r="FX21" s="30"/>
      <c r="FY21" s="31"/>
      <c r="GA21" s="30"/>
      <c r="GB21" s="31"/>
      <c r="GD21" s="30"/>
      <c r="GE21" s="31"/>
      <c r="GG21" s="30"/>
      <c r="GH21" s="31"/>
      <c r="GJ21" s="30"/>
      <c r="GK21" s="31"/>
      <c r="GM21" s="30"/>
      <c r="GN21" s="31"/>
      <c r="GP21" s="30"/>
      <c r="GQ21" s="31"/>
      <c r="GS21" s="30"/>
      <c r="GT21" s="31"/>
      <c r="GV21" s="30"/>
      <c r="GW21" s="31"/>
      <c r="GY21" s="30"/>
      <c r="GZ21" s="31"/>
      <c r="HB21" s="30"/>
      <c r="HC21" s="31"/>
      <c r="HE21" s="30"/>
      <c r="HF21" s="31"/>
      <c r="HH21" s="30"/>
      <c r="HI21" s="31"/>
      <c r="HK21" s="30"/>
      <c r="HL21" s="31"/>
      <c r="HN21" s="30"/>
      <c r="HO21" s="31"/>
      <c r="HQ21" s="30"/>
      <c r="HR21" s="31"/>
      <c r="HT21" s="30"/>
      <c r="HU21" s="31"/>
      <c r="HW21" s="30"/>
      <c r="HX21" s="31"/>
      <c r="HZ21" s="30"/>
      <c r="IA21" s="31"/>
      <c r="IC21" s="30"/>
      <c r="ID21" s="31"/>
      <c r="IF21" s="30"/>
      <c r="IG21" s="31"/>
      <c r="II21" s="30"/>
      <c r="IJ21" s="31"/>
      <c r="IL21" s="30"/>
      <c r="IM21" s="31"/>
      <c r="IO21" s="30"/>
      <c r="IP21" s="31"/>
      <c r="IR21" s="30"/>
      <c r="IS21" s="31"/>
      <c r="IU21" s="30"/>
      <c r="IV21" s="31"/>
    </row>
    <row r="22" spans="1:256" s="29" customFormat="1" ht="17.25" customHeight="1" x14ac:dyDescent="0.2">
      <c r="A22" s="5" t="s">
        <v>5</v>
      </c>
      <c r="B22" s="32" t="s">
        <v>55</v>
      </c>
      <c r="C22" s="53">
        <v>1461000</v>
      </c>
      <c r="D22" s="53">
        <f t="shared" si="1"/>
        <v>1461000</v>
      </c>
      <c r="E22" s="10">
        <v>113958.06</v>
      </c>
      <c r="F22" s="10">
        <v>116638.45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f t="shared" si="2"/>
        <v>230596.51</v>
      </c>
      <c r="R22" s="33">
        <f t="shared" si="0"/>
        <v>1230403.49</v>
      </c>
      <c r="S22" s="34"/>
      <c r="T22" s="28"/>
      <c r="U22" s="9"/>
      <c r="V22" s="27"/>
      <c r="X22" s="30"/>
      <c r="Y22" s="31"/>
      <c r="AA22" s="30"/>
      <c r="AB22" s="31"/>
      <c r="AD22" s="30"/>
      <c r="AE22" s="31"/>
      <c r="AG22" s="30"/>
      <c r="AH22" s="31"/>
      <c r="AJ22" s="30"/>
      <c r="AK22" s="31"/>
      <c r="AM22" s="30"/>
      <c r="AN22" s="31"/>
      <c r="AP22" s="30"/>
      <c r="AQ22" s="31"/>
      <c r="AS22" s="30"/>
      <c r="AT22" s="31"/>
      <c r="AV22" s="30"/>
      <c r="AW22" s="31"/>
      <c r="AY22" s="30"/>
      <c r="AZ22" s="31"/>
      <c r="BB22" s="30"/>
      <c r="BC22" s="31"/>
      <c r="BE22" s="30"/>
      <c r="BF22" s="31"/>
      <c r="BH22" s="30"/>
      <c r="BI22" s="31"/>
      <c r="BK22" s="30"/>
      <c r="BL22" s="31"/>
      <c r="BN22" s="30"/>
      <c r="BO22" s="31"/>
      <c r="BQ22" s="30"/>
      <c r="BR22" s="31"/>
      <c r="BT22" s="30"/>
      <c r="BU22" s="31"/>
      <c r="BW22" s="30"/>
      <c r="BX22" s="31"/>
      <c r="BZ22" s="30"/>
      <c r="CA22" s="31"/>
      <c r="CC22" s="30"/>
      <c r="CD22" s="31"/>
      <c r="CF22" s="30"/>
      <c r="CG22" s="31"/>
      <c r="CI22" s="30"/>
      <c r="CJ22" s="31"/>
      <c r="CL22" s="30"/>
      <c r="CM22" s="31"/>
      <c r="CO22" s="30"/>
      <c r="CP22" s="31"/>
      <c r="CR22" s="30"/>
      <c r="CS22" s="31"/>
      <c r="CU22" s="30"/>
      <c r="CV22" s="31"/>
      <c r="CX22" s="30"/>
      <c r="CY22" s="31"/>
      <c r="DA22" s="30"/>
      <c r="DB22" s="31"/>
      <c r="DD22" s="30"/>
      <c r="DE22" s="31"/>
      <c r="DG22" s="30"/>
      <c r="DH22" s="31"/>
      <c r="DJ22" s="30"/>
      <c r="DK22" s="31"/>
      <c r="DM22" s="30"/>
      <c r="DN22" s="31"/>
      <c r="DP22" s="30"/>
      <c r="DQ22" s="31"/>
      <c r="DS22" s="30"/>
      <c r="DT22" s="31"/>
      <c r="DV22" s="30"/>
      <c r="DW22" s="31"/>
      <c r="DY22" s="30"/>
      <c r="DZ22" s="31"/>
      <c r="EB22" s="30"/>
      <c r="EC22" s="31"/>
      <c r="EE22" s="30"/>
      <c r="EF22" s="31"/>
      <c r="EH22" s="30"/>
      <c r="EI22" s="31"/>
      <c r="EK22" s="30"/>
      <c r="EL22" s="31"/>
      <c r="EN22" s="30"/>
      <c r="EO22" s="31"/>
      <c r="EQ22" s="30"/>
      <c r="ER22" s="31"/>
      <c r="ET22" s="30"/>
      <c r="EU22" s="31"/>
      <c r="EW22" s="30"/>
      <c r="EX22" s="31"/>
      <c r="EZ22" s="30"/>
      <c r="FA22" s="31"/>
      <c r="FC22" s="30"/>
      <c r="FD22" s="31"/>
      <c r="FF22" s="30"/>
      <c r="FG22" s="31"/>
      <c r="FI22" s="30"/>
      <c r="FJ22" s="31"/>
      <c r="FL22" s="30"/>
      <c r="FM22" s="31"/>
      <c r="FO22" s="30"/>
      <c r="FP22" s="31"/>
      <c r="FR22" s="30"/>
      <c r="FS22" s="31"/>
      <c r="FU22" s="30"/>
      <c r="FV22" s="31"/>
      <c r="FX22" s="30"/>
      <c r="FY22" s="31"/>
      <c r="GA22" s="30"/>
      <c r="GB22" s="31"/>
      <c r="GD22" s="30"/>
      <c r="GE22" s="31"/>
      <c r="GG22" s="30"/>
      <c r="GH22" s="31"/>
      <c r="GJ22" s="30"/>
      <c r="GK22" s="31"/>
      <c r="GM22" s="30"/>
      <c r="GN22" s="31"/>
      <c r="GP22" s="30"/>
      <c r="GQ22" s="31"/>
      <c r="GS22" s="30"/>
      <c r="GT22" s="31"/>
      <c r="GV22" s="30"/>
      <c r="GW22" s="31"/>
      <c r="GY22" s="30"/>
      <c r="GZ22" s="31"/>
      <c r="HB22" s="30"/>
      <c r="HC22" s="31"/>
      <c r="HE22" s="30"/>
      <c r="HF22" s="31"/>
      <c r="HH22" s="30"/>
      <c r="HI22" s="31"/>
      <c r="HK22" s="30"/>
      <c r="HL22" s="31"/>
      <c r="HN22" s="30"/>
      <c r="HO22" s="31"/>
      <c r="HQ22" s="30"/>
      <c r="HR22" s="31"/>
      <c r="HT22" s="30"/>
      <c r="HU22" s="31"/>
      <c r="HW22" s="30"/>
      <c r="HX22" s="31"/>
      <c r="HZ22" s="30"/>
      <c r="IA22" s="31"/>
      <c r="IC22" s="30"/>
      <c r="ID22" s="31"/>
      <c r="IF22" s="30"/>
      <c r="IG22" s="31"/>
      <c r="II22" s="30"/>
      <c r="IJ22" s="31"/>
      <c r="IL22" s="30"/>
      <c r="IM22" s="31"/>
      <c r="IO22" s="30"/>
      <c r="IP22" s="31"/>
      <c r="IR22" s="30"/>
      <c r="IS22" s="31"/>
      <c r="IU22" s="30"/>
      <c r="IV22" s="31"/>
    </row>
    <row r="23" spans="1:256" s="29" customFormat="1" ht="17.25" customHeight="1" x14ac:dyDescent="0.2">
      <c r="A23" s="5">
        <v>29</v>
      </c>
      <c r="B23" s="35" t="s">
        <v>185</v>
      </c>
      <c r="C23" s="53">
        <v>145200</v>
      </c>
      <c r="D23" s="53">
        <f t="shared" si="1"/>
        <v>145200</v>
      </c>
      <c r="E23" s="10">
        <v>0</v>
      </c>
      <c r="F23" s="10">
        <v>7200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f t="shared" si="2"/>
        <v>7200</v>
      </c>
      <c r="R23" s="33">
        <f t="shared" si="0"/>
        <v>138000</v>
      </c>
      <c r="S23" s="34"/>
      <c r="T23" s="28"/>
      <c r="U23" s="9"/>
      <c r="V23" s="27"/>
      <c r="X23" s="30"/>
      <c r="Y23" s="31"/>
      <c r="AA23" s="30"/>
      <c r="AB23" s="31"/>
      <c r="AD23" s="30"/>
      <c r="AE23" s="31"/>
      <c r="AG23" s="30"/>
      <c r="AH23" s="31"/>
      <c r="AJ23" s="30"/>
      <c r="AK23" s="31"/>
      <c r="AM23" s="30"/>
      <c r="AN23" s="31"/>
      <c r="AP23" s="30"/>
      <c r="AQ23" s="31"/>
      <c r="AS23" s="30"/>
      <c r="AT23" s="31"/>
      <c r="AV23" s="30"/>
      <c r="AW23" s="31"/>
      <c r="AY23" s="30"/>
      <c r="AZ23" s="31"/>
      <c r="BB23" s="30"/>
      <c r="BC23" s="31"/>
      <c r="BE23" s="30"/>
      <c r="BF23" s="31"/>
      <c r="BH23" s="30"/>
      <c r="BI23" s="31"/>
      <c r="BK23" s="30"/>
      <c r="BL23" s="31"/>
      <c r="BN23" s="30"/>
      <c r="BO23" s="31"/>
      <c r="BQ23" s="30"/>
      <c r="BR23" s="31"/>
      <c r="BT23" s="30"/>
      <c r="BU23" s="31"/>
      <c r="BW23" s="30"/>
      <c r="BX23" s="31"/>
      <c r="BZ23" s="30"/>
      <c r="CA23" s="31"/>
      <c r="CC23" s="30"/>
      <c r="CD23" s="31"/>
      <c r="CF23" s="30"/>
      <c r="CG23" s="31"/>
      <c r="CI23" s="30"/>
      <c r="CJ23" s="31"/>
      <c r="CL23" s="30"/>
      <c r="CM23" s="31"/>
      <c r="CO23" s="30"/>
      <c r="CP23" s="31"/>
      <c r="CR23" s="30"/>
      <c r="CS23" s="31"/>
      <c r="CU23" s="30"/>
      <c r="CV23" s="31"/>
      <c r="CX23" s="30"/>
      <c r="CY23" s="31"/>
      <c r="DA23" s="30"/>
      <c r="DB23" s="31"/>
      <c r="DD23" s="30"/>
      <c r="DE23" s="31"/>
      <c r="DG23" s="30"/>
      <c r="DH23" s="31"/>
      <c r="DJ23" s="30"/>
      <c r="DK23" s="31"/>
      <c r="DM23" s="30"/>
      <c r="DN23" s="31"/>
      <c r="DP23" s="30"/>
      <c r="DQ23" s="31"/>
      <c r="DS23" s="30"/>
      <c r="DT23" s="31"/>
      <c r="DV23" s="30"/>
      <c r="DW23" s="31"/>
      <c r="DY23" s="30"/>
      <c r="DZ23" s="31"/>
      <c r="EB23" s="30"/>
      <c r="EC23" s="31"/>
      <c r="EE23" s="30"/>
      <c r="EF23" s="31"/>
      <c r="EH23" s="30"/>
      <c r="EI23" s="31"/>
      <c r="EK23" s="30"/>
      <c r="EL23" s="31"/>
      <c r="EN23" s="30"/>
      <c r="EO23" s="31"/>
      <c r="EQ23" s="30"/>
      <c r="ER23" s="31"/>
      <c r="ET23" s="30"/>
      <c r="EU23" s="31"/>
      <c r="EW23" s="30"/>
      <c r="EX23" s="31"/>
      <c r="EZ23" s="30"/>
      <c r="FA23" s="31"/>
      <c r="FC23" s="30"/>
      <c r="FD23" s="31"/>
      <c r="FF23" s="30"/>
      <c r="FG23" s="31"/>
      <c r="FI23" s="30"/>
      <c r="FJ23" s="31"/>
      <c r="FL23" s="30"/>
      <c r="FM23" s="31"/>
      <c r="FO23" s="30"/>
      <c r="FP23" s="31"/>
      <c r="FR23" s="30"/>
      <c r="FS23" s="31"/>
      <c r="FU23" s="30"/>
      <c r="FV23" s="31"/>
      <c r="FX23" s="30"/>
      <c r="FY23" s="31"/>
      <c r="GA23" s="30"/>
      <c r="GB23" s="31"/>
      <c r="GD23" s="30"/>
      <c r="GE23" s="31"/>
      <c r="GG23" s="30"/>
      <c r="GH23" s="31"/>
      <c r="GJ23" s="30"/>
      <c r="GK23" s="31"/>
      <c r="GM23" s="30"/>
      <c r="GN23" s="31"/>
      <c r="GP23" s="30"/>
      <c r="GQ23" s="31"/>
      <c r="GS23" s="30"/>
      <c r="GT23" s="31"/>
      <c r="GV23" s="30"/>
      <c r="GW23" s="31"/>
      <c r="GY23" s="30"/>
      <c r="GZ23" s="31"/>
      <c r="HB23" s="30"/>
      <c r="HC23" s="31"/>
      <c r="HE23" s="30"/>
      <c r="HF23" s="31"/>
      <c r="HH23" s="30"/>
      <c r="HI23" s="31"/>
      <c r="HK23" s="30"/>
      <c r="HL23" s="31"/>
      <c r="HN23" s="30"/>
      <c r="HO23" s="31"/>
      <c r="HQ23" s="30"/>
      <c r="HR23" s="31"/>
      <c r="HT23" s="30"/>
      <c r="HU23" s="31"/>
      <c r="HW23" s="30"/>
      <c r="HX23" s="31"/>
      <c r="HZ23" s="30"/>
      <c r="IA23" s="31"/>
      <c r="IC23" s="30"/>
      <c r="ID23" s="31"/>
      <c r="IF23" s="30"/>
      <c r="IG23" s="31"/>
      <c r="II23" s="30"/>
      <c r="IJ23" s="31"/>
      <c r="IL23" s="30"/>
      <c r="IM23" s="31"/>
      <c r="IO23" s="30"/>
      <c r="IP23" s="31"/>
      <c r="IR23" s="30"/>
      <c r="IS23" s="31"/>
      <c r="IU23" s="30"/>
      <c r="IV23" s="31"/>
    </row>
    <row r="24" spans="1:256" s="29" customFormat="1" ht="17.25" customHeight="1" x14ac:dyDescent="0.2">
      <c r="A24" s="5" t="s">
        <v>6</v>
      </c>
      <c r="B24" s="32" t="s">
        <v>56</v>
      </c>
      <c r="C24" s="53">
        <v>484032</v>
      </c>
      <c r="D24" s="53">
        <f t="shared" si="1"/>
        <v>484032</v>
      </c>
      <c r="E24" s="10">
        <v>41109.410000000003</v>
      </c>
      <c r="F24" s="10">
        <v>37131.08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f>SUM(E24:P24)</f>
        <v>78240.490000000005</v>
      </c>
      <c r="R24" s="33">
        <f t="shared" si="0"/>
        <v>405791.51</v>
      </c>
      <c r="S24" s="34"/>
      <c r="T24" s="28"/>
      <c r="U24" s="9"/>
      <c r="V24" s="27"/>
      <c r="X24" s="30"/>
      <c r="Y24" s="31"/>
      <c r="AA24" s="30"/>
      <c r="AB24" s="31"/>
      <c r="AD24" s="30"/>
      <c r="AE24" s="31"/>
      <c r="AG24" s="30"/>
      <c r="AH24" s="31"/>
      <c r="AJ24" s="30"/>
      <c r="AK24" s="31"/>
      <c r="AM24" s="30"/>
      <c r="AN24" s="31"/>
      <c r="AP24" s="30"/>
      <c r="AQ24" s="31"/>
      <c r="AS24" s="30"/>
      <c r="AT24" s="31"/>
      <c r="AV24" s="30"/>
      <c r="AW24" s="31"/>
      <c r="AY24" s="30"/>
      <c r="AZ24" s="31"/>
      <c r="BB24" s="30"/>
      <c r="BC24" s="31"/>
      <c r="BE24" s="30"/>
      <c r="BF24" s="31"/>
      <c r="BH24" s="30"/>
      <c r="BI24" s="31"/>
      <c r="BK24" s="30"/>
      <c r="BL24" s="31"/>
      <c r="BN24" s="30"/>
      <c r="BO24" s="31"/>
      <c r="BQ24" s="30"/>
      <c r="BR24" s="31"/>
      <c r="BT24" s="30"/>
      <c r="BU24" s="31"/>
      <c r="BW24" s="30"/>
      <c r="BX24" s="31"/>
      <c r="BZ24" s="30"/>
      <c r="CA24" s="31"/>
      <c r="CC24" s="30"/>
      <c r="CD24" s="31"/>
      <c r="CF24" s="30"/>
      <c r="CG24" s="31"/>
      <c r="CI24" s="30"/>
      <c r="CJ24" s="31"/>
      <c r="CL24" s="30"/>
      <c r="CM24" s="31"/>
      <c r="CO24" s="30"/>
      <c r="CP24" s="31"/>
      <c r="CR24" s="30"/>
      <c r="CS24" s="31"/>
      <c r="CU24" s="30"/>
      <c r="CV24" s="31"/>
      <c r="CX24" s="30"/>
      <c r="CY24" s="31"/>
      <c r="DA24" s="30"/>
      <c r="DB24" s="31"/>
      <c r="DD24" s="30"/>
      <c r="DE24" s="31"/>
      <c r="DG24" s="30"/>
      <c r="DH24" s="31"/>
      <c r="DJ24" s="30"/>
      <c r="DK24" s="31"/>
      <c r="DM24" s="30"/>
      <c r="DN24" s="31"/>
      <c r="DP24" s="30"/>
      <c r="DQ24" s="31"/>
      <c r="DS24" s="30"/>
      <c r="DT24" s="31"/>
      <c r="DV24" s="30"/>
      <c r="DW24" s="31"/>
      <c r="DY24" s="30"/>
      <c r="DZ24" s="31"/>
      <c r="EB24" s="30"/>
      <c r="EC24" s="31"/>
      <c r="EE24" s="30"/>
      <c r="EF24" s="31"/>
      <c r="EH24" s="30"/>
      <c r="EI24" s="31"/>
      <c r="EK24" s="30"/>
      <c r="EL24" s="31"/>
      <c r="EN24" s="30"/>
      <c r="EO24" s="31"/>
      <c r="EQ24" s="30"/>
      <c r="ER24" s="31"/>
      <c r="ET24" s="30"/>
      <c r="EU24" s="31"/>
      <c r="EW24" s="30"/>
      <c r="EX24" s="31"/>
      <c r="EZ24" s="30"/>
      <c r="FA24" s="31"/>
      <c r="FC24" s="30"/>
      <c r="FD24" s="31"/>
      <c r="FF24" s="30"/>
      <c r="FG24" s="31"/>
      <c r="FI24" s="30"/>
      <c r="FJ24" s="31"/>
      <c r="FL24" s="30"/>
      <c r="FM24" s="31"/>
      <c r="FO24" s="30"/>
      <c r="FP24" s="31"/>
      <c r="FR24" s="30"/>
      <c r="FS24" s="31"/>
      <c r="FU24" s="30"/>
      <c r="FV24" s="31"/>
      <c r="FX24" s="30"/>
      <c r="FY24" s="31"/>
      <c r="GA24" s="30"/>
      <c r="GB24" s="31"/>
      <c r="GD24" s="30"/>
      <c r="GE24" s="31"/>
      <c r="GG24" s="30"/>
      <c r="GH24" s="31"/>
      <c r="GJ24" s="30"/>
      <c r="GK24" s="31"/>
      <c r="GM24" s="30"/>
      <c r="GN24" s="31"/>
      <c r="GP24" s="30"/>
      <c r="GQ24" s="31"/>
      <c r="GS24" s="30"/>
      <c r="GT24" s="31"/>
      <c r="GV24" s="30"/>
      <c r="GW24" s="31"/>
      <c r="GY24" s="30"/>
      <c r="GZ24" s="31"/>
      <c r="HB24" s="30"/>
      <c r="HC24" s="31"/>
      <c r="HE24" s="30"/>
      <c r="HF24" s="31"/>
      <c r="HH24" s="30"/>
      <c r="HI24" s="31"/>
      <c r="HK24" s="30"/>
      <c r="HL24" s="31"/>
      <c r="HN24" s="30"/>
      <c r="HO24" s="31"/>
      <c r="HQ24" s="30"/>
      <c r="HR24" s="31"/>
      <c r="HT24" s="30"/>
      <c r="HU24" s="31"/>
      <c r="HW24" s="30"/>
      <c r="HX24" s="31"/>
      <c r="HZ24" s="30"/>
      <c r="IA24" s="31"/>
      <c r="IC24" s="30"/>
      <c r="ID24" s="31"/>
      <c r="IF24" s="30"/>
      <c r="IG24" s="31"/>
      <c r="II24" s="30"/>
      <c r="IJ24" s="31"/>
      <c r="IL24" s="30"/>
      <c r="IM24" s="31"/>
      <c r="IO24" s="30"/>
      <c r="IP24" s="31"/>
      <c r="IR24" s="30"/>
      <c r="IS24" s="31"/>
      <c r="IU24" s="30"/>
      <c r="IV24" s="31"/>
    </row>
    <row r="25" spans="1:256" s="29" customFormat="1" ht="17.25" customHeight="1" x14ac:dyDescent="0.2">
      <c r="A25" s="5" t="s">
        <v>57</v>
      </c>
      <c r="B25" s="32" t="s">
        <v>58</v>
      </c>
      <c r="C25" s="53">
        <v>10800</v>
      </c>
      <c r="D25" s="53">
        <f t="shared" si="1"/>
        <v>10800</v>
      </c>
      <c r="E25" s="10">
        <v>305</v>
      </c>
      <c r="F25" s="10">
        <v>305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f t="shared" si="2"/>
        <v>610</v>
      </c>
      <c r="R25" s="33">
        <f t="shared" si="0"/>
        <v>10190</v>
      </c>
      <c r="S25" s="34"/>
      <c r="T25" s="28"/>
      <c r="U25" s="9"/>
      <c r="V25" s="27"/>
      <c r="X25" s="30"/>
      <c r="Y25" s="31"/>
      <c r="AA25" s="30"/>
      <c r="AB25" s="31"/>
      <c r="AD25" s="30"/>
      <c r="AE25" s="31"/>
      <c r="AG25" s="30"/>
      <c r="AH25" s="31"/>
      <c r="AJ25" s="30"/>
      <c r="AK25" s="31"/>
      <c r="AM25" s="30"/>
      <c r="AN25" s="31"/>
      <c r="AP25" s="30"/>
      <c r="AQ25" s="31"/>
      <c r="AS25" s="30"/>
      <c r="AT25" s="31"/>
      <c r="AV25" s="30"/>
      <c r="AW25" s="31"/>
      <c r="AY25" s="30"/>
      <c r="AZ25" s="31"/>
      <c r="BB25" s="30"/>
      <c r="BC25" s="31"/>
      <c r="BE25" s="30"/>
      <c r="BF25" s="31"/>
      <c r="BH25" s="30"/>
      <c r="BI25" s="31"/>
      <c r="BK25" s="30"/>
      <c r="BL25" s="31"/>
      <c r="BN25" s="30"/>
      <c r="BO25" s="31"/>
      <c r="BQ25" s="30"/>
      <c r="BR25" s="31"/>
      <c r="BT25" s="30"/>
      <c r="BU25" s="31"/>
      <c r="BW25" s="30"/>
      <c r="BX25" s="31"/>
      <c r="BZ25" s="30"/>
      <c r="CA25" s="31"/>
      <c r="CC25" s="30"/>
      <c r="CD25" s="31"/>
      <c r="CF25" s="30"/>
      <c r="CG25" s="31"/>
      <c r="CI25" s="30"/>
      <c r="CJ25" s="31"/>
      <c r="CL25" s="30"/>
      <c r="CM25" s="31"/>
      <c r="CO25" s="30"/>
      <c r="CP25" s="31"/>
      <c r="CR25" s="30"/>
      <c r="CS25" s="31"/>
      <c r="CU25" s="30"/>
      <c r="CV25" s="31"/>
      <c r="CX25" s="30"/>
      <c r="CY25" s="31"/>
      <c r="DA25" s="30"/>
      <c r="DB25" s="31"/>
      <c r="DD25" s="30"/>
      <c r="DE25" s="31"/>
      <c r="DG25" s="30"/>
      <c r="DH25" s="31"/>
      <c r="DJ25" s="30"/>
      <c r="DK25" s="31"/>
      <c r="DM25" s="30"/>
      <c r="DN25" s="31"/>
      <c r="DP25" s="30"/>
      <c r="DQ25" s="31"/>
      <c r="DS25" s="30"/>
      <c r="DT25" s="31"/>
      <c r="DV25" s="30"/>
      <c r="DW25" s="31"/>
      <c r="DY25" s="30"/>
      <c r="DZ25" s="31"/>
      <c r="EB25" s="30"/>
      <c r="EC25" s="31"/>
      <c r="EE25" s="30"/>
      <c r="EF25" s="31"/>
      <c r="EH25" s="30"/>
      <c r="EI25" s="31"/>
      <c r="EK25" s="30"/>
      <c r="EL25" s="31"/>
      <c r="EN25" s="30"/>
      <c r="EO25" s="31"/>
      <c r="EQ25" s="30"/>
      <c r="ER25" s="31"/>
      <c r="ET25" s="30"/>
      <c r="EU25" s="31"/>
      <c r="EW25" s="30"/>
      <c r="EX25" s="31"/>
      <c r="EZ25" s="30"/>
      <c r="FA25" s="31"/>
      <c r="FC25" s="30"/>
      <c r="FD25" s="31"/>
      <c r="FF25" s="30"/>
      <c r="FG25" s="31"/>
      <c r="FI25" s="30"/>
      <c r="FJ25" s="31"/>
      <c r="FL25" s="30"/>
      <c r="FM25" s="31"/>
      <c r="FO25" s="30"/>
      <c r="FP25" s="31"/>
      <c r="FR25" s="30"/>
      <c r="FS25" s="31"/>
      <c r="FU25" s="30"/>
      <c r="FV25" s="31"/>
      <c r="FX25" s="30"/>
      <c r="FY25" s="31"/>
      <c r="GA25" s="30"/>
      <c r="GB25" s="31"/>
      <c r="GD25" s="30"/>
      <c r="GE25" s="31"/>
      <c r="GG25" s="30"/>
      <c r="GH25" s="31"/>
      <c r="GJ25" s="30"/>
      <c r="GK25" s="31"/>
      <c r="GM25" s="30"/>
      <c r="GN25" s="31"/>
      <c r="GP25" s="30"/>
      <c r="GQ25" s="31"/>
      <c r="GS25" s="30"/>
      <c r="GT25" s="31"/>
      <c r="GV25" s="30"/>
      <c r="GW25" s="31"/>
      <c r="GY25" s="30"/>
      <c r="GZ25" s="31"/>
      <c r="HB25" s="30"/>
      <c r="HC25" s="31"/>
      <c r="HE25" s="30"/>
      <c r="HF25" s="31"/>
      <c r="HH25" s="30"/>
      <c r="HI25" s="31"/>
      <c r="HK25" s="30"/>
      <c r="HL25" s="31"/>
      <c r="HN25" s="30"/>
      <c r="HO25" s="31"/>
      <c r="HQ25" s="30"/>
      <c r="HR25" s="31"/>
      <c r="HT25" s="30"/>
      <c r="HU25" s="31"/>
      <c r="HW25" s="30"/>
      <c r="HX25" s="31"/>
      <c r="HZ25" s="30"/>
      <c r="IA25" s="31"/>
      <c r="IC25" s="30"/>
      <c r="ID25" s="31"/>
      <c r="IF25" s="30"/>
      <c r="IG25" s="31"/>
      <c r="II25" s="30"/>
      <c r="IJ25" s="31"/>
      <c r="IL25" s="30"/>
      <c r="IM25" s="31"/>
      <c r="IO25" s="30"/>
      <c r="IP25" s="31"/>
      <c r="IR25" s="30"/>
      <c r="IS25" s="31"/>
      <c r="IU25" s="30"/>
      <c r="IV25" s="31"/>
    </row>
    <row r="26" spans="1:256" s="29" customFormat="1" ht="17.25" customHeight="1" x14ac:dyDescent="0.2">
      <c r="A26" s="5" t="s">
        <v>7</v>
      </c>
      <c r="B26" s="32" t="s">
        <v>59</v>
      </c>
      <c r="C26" s="53">
        <v>229888</v>
      </c>
      <c r="D26" s="53">
        <f t="shared" si="1"/>
        <v>229888</v>
      </c>
      <c r="E26" s="10">
        <v>19157.22</v>
      </c>
      <c r="F26" s="10">
        <v>19157.22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f t="shared" si="2"/>
        <v>38314.44</v>
      </c>
      <c r="R26" s="33">
        <f t="shared" si="0"/>
        <v>191573.56</v>
      </c>
      <c r="S26" s="34"/>
      <c r="T26" s="28"/>
      <c r="U26" s="9"/>
      <c r="V26" s="27"/>
      <c r="X26" s="30"/>
      <c r="Y26" s="31"/>
      <c r="AA26" s="30"/>
      <c r="AB26" s="31"/>
      <c r="AD26" s="30"/>
      <c r="AE26" s="31"/>
      <c r="AG26" s="30"/>
      <c r="AH26" s="31"/>
      <c r="AJ26" s="30"/>
      <c r="AK26" s="31"/>
      <c r="AM26" s="30"/>
      <c r="AN26" s="31"/>
      <c r="AP26" s="30"/>
      <c r="AQ26" s="31"/>
      <c r="AS26" s="30"/>
      <c r="AT26" s="31"/>
      <c r="AV26" s="30"/>
      <c r="AW26" s="31"/>
      <c r="AY26" s="30"/>
      <c r="AZ26" s="31"/>
      <c r="BB26" s="30"/>
      <c r="BC26" s="31"/>
      <c r="BE26" s="30"/>
      <c r="BF26" s="31"/>
      <c r="BH26" s="30"/>
      <c r="BI26" s="31"/>
      <c r="BK26" s="30"/>
      <c r="BL26" s="31"/>
      <c r="BN26" s="30"/>
      <c r="BO26" s="31"/>
      <c r="BQ26" s="30"/>
      <c r="BR26" s="31"/>
      <c r="BT26" s="30"/>
      <c r="BU26" s="31"/>
      <c r="BW26" s="30"/>
      <c r="BX26" s="31"/>
      <c r="BZ26" s="30"/>
      <c r="CA26" s="31"/>
      <c r="CC26" s="30"/>
      <c r="CD26" s="31"/>
      <c r="CF26" s="30"/>
      <c r="CG26" s="31"/>
      <c r="CI26" s="30"/>
      <c r="CJ26" s="31"/>
      <c r="CL26" s="30"/>
      <c r="CM26" s="31"/>
      <c r="CO26" s="30"/>
      <c r="CP26" s="31"/>
      <c r="CR26" s="30"/>
      <c r="CS26" s="31"/>
      <c r="CU26" s="30"/>
      <c r="CV26" s="31"/>
      <c r="CX26" s="30"/>
      <c r="CY26" s="31"/>
      <c r="DA26" s="30"/>
      <c r="DB26" s="31"/>
      <c r="DD26" s="30"/>
      <c r="DE26" s="31"/>
      <c r="DG26" s="30"/>
      <c r="DH26" s="31"/>
      <c r="DJ26" s="30"/>
      <c r="DK26" s="31"/>
      <c r="DM26" s="30"/>
      <c r="DN26" s="31"/>
      <c r="DP26" s="30"/>
      <c r="DQ26" s="31"/>
      <c r="DS26" s="30"/>
      <c r="DT26" s="31"/>
      <c r="DV26" s="30"/>
      <c r="DW26" s="31"/>
      <c r="DY26" s="30"/>
      <c r="DZ26" s="31"/>
      <c r="EB26" s="30"/>
      <c r="EC26" s="31"/>
      <c r="EE26" s="30"/>
      <c r="EF26" s="31"/>
      <c r="EH26" s="30"/>
      <c r="EI26" s="31"/>
      <c r="EK26" s="30"/>
      <c r="EL26" s="31"/>
      <c r="EN26" s="30"/>
      <c r="EO26" s="31"/>
      <c r="EQ26" s="30"/>
      <c r="ER26" s="31"/>
      <c r="ET26" s="30"/>
      <c r="EU26" s="31"/>
      <c r="EW26" s="30"/>
      <c r="EX26" s="31"/>
      <c r="EZ26" s="30"/>
      <c r="FA26" s="31"/>
      <c r="FC26" s="30"/>
      <c r="FD26" s="31"/>
      <c r="FF26" s="30"/>
      <c r="FG26" s="31"/>
      <c r="FI26" s="30"/>
      <c r="FJ26" s="31"/>
      <c r="FL26" s="30"/>
      <c r="FM26" s="31"/>
      <c r="FO26" s="30"/>
      <c r="FP26" s="31"/>
      <c r="FR26" s="30"/>
      <c r="FS26" s="31"/>
      <c r="FU26" s="30"/>
      <c r="FV26" s="31"/>
      <c r="FX26" s="30"/>
      <c r="FY26" s="31"/>
      <c r="GA26" s="30"/>
      <c r="GB26" s="31"/>
      <c r="GD26" s="30"/>
      <c r="GE26" s="31"/>
      <c r="GG26" s="30"/>
      <c r="GH26" s="31"/>
      <c r="GJ26" s="30"/>
      <c r="GK26" s="31"/>
      <c r="GM26" s="30"/>
      <c r="GN26" s="31"/>
      <c r="GP26" s="30"/>
      <c r="GQ26" s="31"/>
      <c r="GS26" s="30"/>
      <c r="GT26" s="31"/>
      <c r="GV26" s="30"/>
      <c r="GW26" s="31"/>
      <c r="GY26" s="30"/>
      <c r="GZ26" s="31"/>
      <c r="HB26" s="30"/>
      <c r="HC26" s="31"/>
      <c r="HE26" s="30"/>
      <c r="HF26" s="31"/>
      <c r="HH26" s="30"/>
      <c r="HI26" s="31"/>
      <c r="HK26" s="30"/>
      <c r="HL26" s="31"/>
      <c r="HN26" s="30"/>
      <c r="HO26" s="31"/>
      <c r="HQ26" s="30"/>
      <c r="HR26" s="31"/>
      <c r="HT26" s="30"/>
      <c r="HU26" s="31"/>
      <c r="HW26" s="30"/>
      <c r="HX26" s="31"/>
      <c r="HZ26" s="30"/>
      <c r="IA26" s="31"/>
      <c r="IC26" s="30"/>
      <c r="ID26" s="31"/>
      <c r="IF26" s="30"/>
      <c r="IG26" s="31"/>
      <c r="II26" s="30"/>
      <c r="IJ26" s="31"/>
      <c r="IL26" s="30"/>
      <c r="IM26" s="31"/>
      <c r="IO26" s="30"/>
      <c r="IP26" s="31"/>
      <c r="IR26" s="30"/>
      <c r="IS26" s="31"/>
      <c r="IU26" s="30"/>
      <c r="IV26" s="31"/>
    </row>
    <row r="27" spans="1:256" s="29" customFormat="1" ht="17.25" customHeight="1" x14ac:dyDescent="0.2">
      <c r="A27" s="5" t="s">
        <v>8</v>
      </c>
      <c r="B27" s="32" t="s">
        <v>60</v>
      </c>
      <c r="C27" s="54">
        <v>669819</v>
      </c>
      <c r="D27" s="53">
        <f t="shared" si="1"/>
        <v>669819</v>
      </c>
      <c r="E27" s="10">
        <v>53026.86</v>
      </c>
      <c r="F27" s="10">
        <v>52137.9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f t="shared" si="2"/>
        <v>105164.76000000001</v>
      </c>
      <c r="R27" s="33">
        <f t="shared" si="0"/>
        <v>564654.24</v>
      </c>
      <c r="S27" s="34"/>
      <c r="T27" s="28"/>
      <c r="U27" s="9"/>
      <c r="V27" s="27"/>
      <c r="X27" s="30"/>
      <c r="Y27" s="31"/>
      <c r="AA27" s="30"/>
      <c r="AB27" s="31"/>
      <c r="AD27" s="30"/>
      <c r="AE27" s="31"/>
      <c r="AG27" s="30"/>
      <c r="AH27" s="31"/>
      <c r="AJ27" s="30"/>
      <c r="AK27" s="31"/>
      <c r="AM27" s="30"/>
      <c r="AN27" s="31"/>
      <c r="AP27" s="30"/>
      <c r="AQ27" s="31"/>
      <c r="AS27" s="30"/>
      <c r="AT27" s="31"/>
      <c r="AV27" s="30"/>
      <c r="AW27" s="31"/>
      <c r="AY27" s="30"/>
      <c r="AZ27" s="31"/>
      <c r="BB27" s="30"/>
      <c r="BC27" s="31"/>
      <c r="BE27" s="30"/>
      <c r="BF27" s="31"/>
      <c r="BH27" s="30"/>
      <c r="BI27" s="31"/>
      <c r="BK27" s="30"/>
      <c r="BL27" s="31"/>
      <c r="BN27" s="30"/>
      <c r="BO27" s="31"/>
      <c r="BQ27" s="30"/>
      <c r="BR27" s="31"/>
      <c r="BT27" s="30"/>
      <c r="BU27" s="31"/>
      <c r="BW27" s="30"/>
      <c r="BX27" s="31"/>
      <c r="BZ27" s="30"/>
      <c r="CA27" s="31"/>
      <c r="CC27" s="30"/>
      <c r="CD27" s="31"/>
      <c r="CF27" s="30"/>
      <c r="CG27" s="31"/>
      <c r="CI27" s="30"/>
      <c r="CJ27" s="31"/>
      <c r="CL27" s="30"/>
      <c r="CM27" s="31"/>
      <c r="CO27" s="30"/>
      <c r="CP27" s="31"/>
      <c r="CR27" s="30"/>
      <c r="CS27" s="31"/>
      <c r="CU27" s="30"/>
      <c r="CV27" s="31"/>
      <c r="CX27" s="30"/>
      <c r="CY27" s="31"/>
      <c r="DA27" s="30"/>
      <c r="DB27" s="31"/>
      <c r="DD27" s="30"/>
      <c r="DE27" s="31"/>
      <c r="DG27" s="30"/>
      <c r="DH27" s="31"/>
      <c r="DJ27" s="30"/>
      <c r="DK27" s="31"/>
      <c r="DM27" s="30"/>
      <c r="DN27" s="31"/>
      <c r="DP27" s="30"/>
      <c r="DQ27" s="31"/>
      <c r="DS27" s="30"/>
      <c r="DT27" s="31"/>
      <c r="DV27" s="30"/>
      <c r="DW27" s="31"/>
      <c r="DY27" s="30"/>
      <c r="DZ27" s="31"/>
      <c r="EB27" s="30"/>
      <c r="EC27" s="31"/>
      <c r="EE27" s="30"/>
      <c r="EF27" s="31"/>
      <c r="EH27" s="30"/>
      <c r="EI27" s="31"/>
      <c r="EK27" s="30"/>
      <c r="EL27" s="31"/>
      <c r="EN27" s="30"/>
      <c r="EO27" s="31"/>
      <c r="EQ27" s="30"/>
      <c r="ER27" s="31"/>
      <c r="ET27" s="30"/>
      <c r="EU27" s="31"/>
      <c r="EW27" s="30"/>
      <c r="EX27" s="31"/>
      <c r="EZ27" s="30"/>
      <c r="FA27" s="31"/>
      <c r="FC27" s="30"/>
      <c r="FD27" s="31"/>
      <c r="FF27" s="30"/>
      <c r="FG27" s="31"/>
      <c r="FI27" s="30"/>
      <c r="FJ27" s="31"/>
      <c r="FL27" s="30"/>
      <c r="FM27" s="31"/>
      <c r="FO27" s="30"/>
      <c r="FP27" s="31"/>
      <c r="FR27" s="30"/>
      <c r="FS27" s="31"/>
      <c r="FU27" s="30"/>
      <c r="FV27" s="31"/>
      <c r="FX27" s="30"/>
      <c r="FY27" s="31"/>
      <c r="GA27" s="30"/>
      <c r="GB27" s="31"/>
      <c r="GD27" s="30"/>
      <c r="GE27" s="31"/>
      <c r="GG27" s="30"/>
      <c r="GH27" s="31"/>
      <c r="GJ27" s="30"/>
      <c r="GK27" s="31"/>
      <c r="GM27" s="30"/>
      <c r="GN27" s="31"/>
      <c r="GP27" s="30"/>
      <c r="GQ27" s="31"/>
      <c r="GS27" s="30"/>
      <c r="GT27" s="31"/>
      <c r="GV27" s="30"/>
      <c r="GW27" s="31"/>
      <c r="GY27" s="30"/>
      <c r="GZ27" s="31"/>
      <c r="HB27" s="30"/>
      <c r="HC27" s="31"/>
      <c r="HE27" s="30"/>
      <c r="HF27" s="31"/>
      <c r="HH27" s="30"/>
      <c r="HI27" s="31"/>
      <c r="HK27" s="30"/>
      <c r="HL27" s="31"/>
      <c r="HN27" s="30"/>
      <c r="HO27" s="31"/>
      <c r="HQ27" s="30"/>
      <c r="HR27" s="31"/>
      <c r="HT27" s="30"/>
      <c r="HU27" s="31"/>
      <c r="HW27" s="30"/>
      <c r="HX27" s="31"/>
      <c r="HZ27" s="30"/>
      <c r="IA27" s="31"/>
      <c r="IC27" s="30"/>
      <c r="ID27" s="31"/>
      <c r="IF27" s="30"/>
      <c r="IG27" s="31"/>
      <c r="II27" s="30"/>
      <c r="IJ27" s="31"/>
      <c r="IL27" s="30"/>
      <c r="IM27" s="31"/>
      <c r="IO27" s="30"/>
      <c r="IP27" s="31"/>
      <c r="IR27" s="30"/>
      <c r="IS27" s="31"/>
      <c r="IU27" s="30"/>
      <c r="IV27" s="31"/>
    </row>
    <row r="28" spans="1:256" s="29" customFormat="1" ht="17.25" customHeight="1" x14ac:dyDescent="0.2">
      <c r="A28" s="5">
        <v>55</v>
      </c>
      <c r="B28" s="35" t="s">
        <v>187</v>
      </c>
      <c r="C28" s="54">
        <v>18000</v>
      </c>
      <c r="D28" s="53">
        <f t="shared" si="1"/>
        <v>18000</v>
      </c>
      <c r="E28" s="10">
        <v>1021</v>
      </c>
      <c r="F28" s="10">
        <v>1021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f t="shared" si="2"/>
        <v>2042</v>
      </c>
      <c r="R28" s="33">
        <f t="shared" si="0"/>
        <v>15958</v>
      </c>
      <c r="S28" s="34"/>
      <c r="T28" s="28"/>
      <c r="U28" s="9"/>
      <c r="V28" s="27"/>
      <c r="X28" s="30"/>
      <c r="Y28" s="31"/>
      <c r="AA28" s="30"/>
      <c r="AB28" s="31"/>
      <c r="AD28" s="30"/>
      <c r="AE28" s="31"/>
      <c r="AG28" s="30"/>
      <c r="AH28" s="31"/>
      <c r="AJ28" s="30"/>
      <c r="AK28" s="31"/>
      <c r="AM28" s="30"/>
      <c r="AN28" s="31"/>
      <c r="AP28" s="30"/>
      <c r="AQ28" s="31"/>
      <c r="AS28" s="30"/>
      <c r="AT28" s="31"/>
      <c r="AV28" s="30"/>
      <c r="AW28" s="31"/>
      <c r="AY28" s="30"/>
      <c r="AZ28" s="31"/>
      <c r="BB28" s="30"/>
      <c r="BC28" s="31"/>
      <c r="BE28" s="30"/>
      <c r="BF28" s="31"/>
      <c r="BH28" s="30"/>
      <c r="BI28" s="31"/>
      <c r="BK28" s="30"/>
      <c r="BL28" s="31"/>
      <c r="BN28" s="30"/>
      <c r="BO28" s="31"/>
      <c r="BQ28" s="30"/>
      <c r="BR28" s="31"/>
      <c r="BT28" s="30"/>
      <c r="BU28" s="31"/>
      <c r="BW28" s="30"/>
      <c r="BX28" s="31"/>
      <c r="BZ28" s="30"/>
      <c r="CA28" s="31"/>
      <c r="CC28" s="30"/>
      <c r="CD28" s="31"/>
      <c r="CF28" s="30"/>
      <c r="CG28" s="31"/>
      <c r="CI28" s="30"/>
      <c r="CJ28" s="31"/>
      <c r="CL28" s="30"/>
      <c r="CM28" s="31"/>
      <c r="CO28" s="30"/>
      <c r="CP28" s="31"/>
      <c r="CR28" s="30"/>
      <c r="CS28" s="31"/>
      <c r="CU28" s="30"/>
      <c r="CV28" s="31"/>
      <c r="CX28" s="30"/>
      <c r="CY28" s="31"/>
      <c r="DA28" s="30"/>
      <c r="DB28" s="31"/>
      <c r="DD28" s="30"/>
      <c r="DE28" s="31"/>
      <c r="DG28" s="30"/>
      <c r="DH28" s="31"/>
      <c r="DJ28" s="30"/>
      <c r="DK28" s="31"/>
      <c r="DM28" s="30"/>
      <c r="DN28" s="31"/>
      <c r="DP28" s="30"/>
      <c r="DQ28" s="31"/>
      <c r="DS28" s="30"/>
      <c r="DT28" s="31"/>
      <c r="DV28" s="30"/>
      <c r="DW28" s="31"/>
      <c r="DY28" s="30"/>
      <c r="DZ28" s="31"/>
      <c r="EB28" s="30"/>
      <c r="EC28" s="31"/>
      <c r="EE28" s="30"/>
      <c r="EF28" s="31"/>
      <c r="EH28" s="30"/>
      <c r="EI28" s="31"/>
      <c r="EK28" s="30"/>
      <c r="EL28" s="31"/>
      <c r="EN28" s="30"/>
      <c r="EO28" s="31"/>
      <c r="EQ28" s="30"/>
      <c r="ER28" s="31"/>
      <c r="ET28" s="30"/>
      <c r="EU28" s="31"/>
      <c r="EW28" s="30"/>
      <c r="EX28" s="31"/>
      <c r="EZ28" s="30"/>
      <c r="FA28" s="31"/>
      <c r="FC28" s="30"/>
      <c r="FD28" s="31"/>
      <c r="FF28" s="30"/>
      <c r="FG28" s="31"/>
      <c r="FI28" s="30"/>
      <c r="FJ28" s="31"/>
      <c r="FL28" s="30"/>
      <c r="FM28" s="31"/>
      <c r="FO28" s="30"/>
      <c r="FP28" s="31"/>
      <c r="FR28" s="30"/>
      <c r="FS28" s="31"/>
      <c r="FU28" s="30"/>
      <c r="FV28" s="31"/>
      <c r="FX28" s="30"/>
      <c r="FY28" s="31"/>
      <c r="GA28" s="30"/>
      <c r="GB28" s="31"/>
      <c r="GD28" s="30"/>
      <c r="GE28" s="31"/>
      <c r="GG28" s="30"/>
      <c r="GH28" s="31"/>
      <c r="GJ28" s="30"/>
      <c r="GK28" s="31"/>
      <c r="GM28" s="30"/>
      <c r="GN28" s="31"/>
      <c r="GP28" s="30"/>
      <c r="GQ28" s="31"/>
      <c r="GS28" s="30"/>
      <c r="GT28" s="31"/>
      <c r="GV28" s="30"/>
      <c r="GW28" s="31"/>
      <c r="GY28" s="30"/>
      <c r="GZ28" s="31"/>
      <c r="HB28" s="30"/>
      <c r="HC28" s="31"/>
      <c r="HE28" s="30"/>
      <c r="HF28" s="31"/>
      <c r="HH28" s="30"/>
      <c r="HI28" s="31"/>
      <c r="HK28" s="30"/>
      <c r="HL28" s="31"/>
      <c r="HN28" s="30"/>
      <c r="HO28" s="31"/>
      <c r="HQ28" s="30"/>
      <c r="HR28" s="31"/>
      <c r="HT28" s="30"/>
      <c r="HU28" s="31"/>
      <c r="HW28" s="30"/>
      <c r="HX28" s="31"/>
      <c r="HZ28" s="30"/>
      <c r="IA28" s="31"/>
      <c r="IC28" s="30"/>
      <c r="ID28" s="31"/>
      <c r="IF28" s="30"/>
      <c r="IG28" s="31"/>
      <c r="II28" s="30"/>
      <c r="IJ28" s="31"/>
      <c r="IL28" s="30"/>
      <c r="IM28" s="31"/>
      <c r="IO28" s="30"/>
      <c r="IP28" s="31"/>
      <c r="IR28" s="30"/>
      <c r="IS28" s="31"/>
      <c r="IU28" s="30"/>
      <c r="IV28" s="31"/>
    </row>
    <row r="29" spans="1:256" s="29" customFormat="1" ht="17.25" customHeight="1" x14ac:dyDescent="0.2">
      <c r="A29" s="5" t="s">
        <v>9</v>
      </c>
      <c r="B29" s="32" t="s">
        <v>61</v>
      </c>
      <c r="C29" s="54">
        <v>14400</v>
      </c>
      <c r="D29" s="53">
        <f t="shared" si="1"/>
        <v>14400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f t="shared" si="2"/>
        <v>0</v>
      </c>
      <c r="R29" s="33">
        <f t="shared" si="0"/>
        <v>14400</v>
      </c>
      <c r="S29" s="34"/>
      <c r="T29" s="28"/>
      <c r="U29" s="9"/>
      <c r="V29" s="27"/>
      <c r="X29" s="30"/>
      <c r="Y29" s="31"/>
      <c r="AA29" s="30"/>
      <c r="AB29" s="31"/>
      <c r="AD29" s="30"/>
      <c r="AE29" s="31"/>
      <c r="AG29" s="30"/>
      <c r="AH29" s="31"/>
      <c r="AJ29" s="30"/>
      <c r="AK29" s="31"/>
      <c r="AM29" s="30"/>
      <c r="AN29" s="31"/>
      <c r="AP29" s="30"/>
      <c r="AQ29" s="31"/>
      <c r="AS29" s="30"/>
      <c r="AT29" s="31"/>
      <c r="AV29" s="30"/>
      <c r="AW29" s="31"/>
      <c r="AY29" s="30"/>
      <c r="AZ29" s="31"/>
      <c r="BB29" s="30"/>
      <c r="BC29" s="31"/>
      <c r="BE29" s="30"/>
      <c r="BF29" s="31"/>
      <c r="BH29" s="30"/>
      <c r="BI29" s="31"/>
      <c r="BK29" s="30"/>
      <c r="BL29" s="31"/>
      <c r="BN29" s="30"/>
      <c r="BO29" s="31"/>
      <c r="BQ29" s="30"/>
      <c r="BR29" s="31"/>
      <c r="BT29" s="30"/>
      <c r="BU29" s="31"/>
      <c r="BW29" s="30"/>
      <c r="BX29" s="31"/>
      <c r="BZ29" s="30"/>
      <c r="CA29" s="31"/>
      <c r="CC29" s="30"/>
      <c r="CD29" s="31"/>
      <c r="CF29" s="30"/>
      <c r="CG29" s="31"/>
      <c r="CI29" s="30"/>
      <c r="CJ29" s="31"/>
      <c r="CL29" s="30"/>
      <c r="CM29" s="31"/>
      <c r="CO29" s="30"/>
      <c r="CP29" s="31"/>
      <c r="CR29" s="30"/>
      <c r="CS29" s="31"/>
      <c r="CU29" s="30"/>
      <c r="CV29" s="31"/>
      <c r="CX29" s="30"/>
      <c r="CY29" s="31"/>
      <c r="DA29" s="30"/>
      <c r="DB29" s="31"/>
      <c r="DD29" s="30"/>
      <c r="DE29" s="31"/>
      <c r="DG29" s="30"/>
      <c r="DH29" s="31"/>
      <c r="DJ29" s="30"/>
      <c r="DK29" s="31"/>
      <c r="DM29" s="30"/>
      <c r="DN29" s="31"/>
      <c r="DP29" s="30"/>
      <c r="DQ29" s="31"/>
      <c r="DS29" s="30"/>
      <c r="DT29" s="31"/>
      <c r="DV29" s="30"/>
      <c r="DW29" s="31"/>
      <c r="DY29" s="30"/>
      <c r="DZ29" s="31"/>
      <c r="EB29" s="30"/>
      <c r="EC29" s="31"/>
      <c r="EE29" s="30"/>
      <c r="EF29" s="31"/>
      <c r="EH29" s="30"/>
      <c r="EI29" s="31"/>
      <c r="EK29" s="30"/>
      <c r="EL29" s="31"/>
      <c r="EN29" s="30"/>
      <c r="EO29" s="31"/>
      <c r="EQ29" s="30"/>
      <c r="ER29" s="31"/>
      <c r="ET29" s="30"/>
      <c r="EU29" s="31"/>
      <c r="EW29" s="30"/>
      <c r="EX29" s="31"/>
      <c r="EZ29" s="30"/>
      <c r="FA29" s="31"/>
      <c r="FC29" s="30"/>
      <c r="FD29" s="31"/>
      <c r="FF29" s="30"/>
      <c r="FG29" s="31"/>
      <c r="FI29" s="30"/>
      <c r="FJ29" s="31"/>
      <c r="FL29" s="30"/>
      <c r="FM29" s="31"/>
      <c r="FO29" s="30"/>
      <c r="FP29" s="31"/>
      <c r="FR29" s="30"/>
      <c r="FS29" s="31"/>
      <c r="FU29" s="30"/>
      <c r="FV29" s="31"/>
      <c r="FX29" s="30"/>
      <c r="FY29" s="31"/>
      <c r="GA29" s="30"/>
      <c r="GB29" s="31"/>
      <c r="GD29" s="30"/>
      <c r="GE29" s="31"/>
      <c r="GG29" s="30"/>
      <c r="GH29" s="31"/>
      <c r="GJ29" s="30"/>
      <c r="GK29" s="31"/>
      <c r="GM29" s="30"/>
      <c r="GN29" s="31"/>
      <c r="GP29" s="30"/>
      <c r="GQ29" s="31"/>
      <c r="GS29" s="30"/>
      <c r="GT29" s="31"/>
      <c r="GV29" s="30"/>
      <c r="GW29" s="31"/>
      <c r="GY29" s="30"/>
      <c r="GZ29" s="31"/>
      <c r="HB29" s="30"/>
      <c r="HC29" s="31"/>
      <c r="HE29" s="30"/>
      <c r="HF29" s="31"/>
      <c r="HH29" s="30"/>
      <c r="HI29" s="31"/>
      <c r="HK29" s="30"/>
      <c r="HL29" s="31"/>
      <c r="HN29" s="30"/>
      <c r="HO29" s="31"/>
      <c r="HQ29" s="30"/>
      <c r="HR29" s="31"/>
      <c r="HT29" s="30"/>
      <c r="HU29" s="31"/>
      <c r="HW29" s="30"/>
      <c r="HX29" s="31"/>
      <c r="HZ29" s="30"/>
      <c r="IA29" s="31"/>
      <c r="IC29" s="30"/>
      <c r="ID29" s="31"/>
      <c r="IF29" s="30"/>
      <c r="IG29" s="31"/>
      <c r="II29" s="30"/>
      <c r="IJ29" s="31"/>
      <c r="IL29" s="30"/>
      <c r="IM29" s="31"/>
      <c r="IO29" s="30"/>
      <c r="IP29" s="31"/>
      <c r="IR29" s="30"/>
      <c r="IS29" s="31"/>
      <c r="IU29" s="30"/>
      <c r="IV29" s="31"/>
    </row>
    <row r="30" spans="1:256" s="29" customFormat="1" ht="17.25" customHeight="1" x14ac:dyDescent="0.2">
      <c r="A30" s="5" t="s">
        <v>10</v>
      </c>
      <c r="B30" s="32" t="s">
        <v>62</v>
      </c>
      <c r="C30" s="54">
        <v>72000</v>
      </c>
      <c r="D30" s="53">
        <f t="shared" si="1"/>
        <v>72000</v>
      </c>
      <c r="E30" s="10">
        <v>6000</v>
      </c>
      <c r="F30" s="10">
        <v>6000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f t="shared" si="2"/>
        <v>12000</v>
      </c>
      <c r="R30" s="33">
        <f t="shared" si="0"/>
        <v>60000</v>
      </c>
      <c r="S30" s="34"/>
      <c r="T30" s="28"/>
      <c r="U30" s="9"/>
      <c r="V30" s="27"/>
      <c r="X30" s="30"/>
      <c r="Y30" s="31"/>
      <c r="AA30" s="30"/>
      <c r="AB30" s="31"/>
      <c r="AD30" s="30"/>
      <c r="AE30" s="31"/>
      <c r="AG30" s="30"/>
      <c r="AH30" s="31"/>
      <c r="AJ30" s="30"/>
      <c r="AK30" s="31"/>
      <c r="AM30" s="30"/>
      <c r="AN30" s="31"/>
      <c r="AP30" s="30"/>
      <c r="AQ30" s="31"/>
      <c r="AS30" s="30"/>
      <c r="AT30" s="31"/>
      <c r="AV30" s="30"/>
      <c r="AW30" s="31"/>
      <c r="AY30" s="30"/>
      <c r="AZ30" s="31"/>
      <c r="BB30" s="30"/>
      <c r="BC30" s="31"/>
      <c r="BE30" s="30"/>
      <c r="BF30" s="31"/>
      <c r="BH30" s="30"/>
      <c r="BI30" s="31"/>
      <c r="BK30" s="30"/>
      <c r="BL30" s="31"/>
      <c r="BN30" s="30"/>
      <c r="BO30" s="31"/>
      <c r="BQ30" s="30"/>
      <c r="BR30" s="31"/>
      <c r="BT30" s="30"/>
      <c r="BU30" s="31"/>
      <c r="BW30" s="30"/>
      <c r="BX30" s="31"/>
      <c r="BZ30" s="30"/>
      <c r="CA30" s="31"/>
      <c r="CC30" s="30"/>
      <c r="CD30" s="31"/>
      <c r="CF30" s="30"/>
      <c r="CG30" s="31"/>
      <c r="CI30" s="30"/>
      <c r="CJ30" s="31"/>
      <c r="CL30" s="30"/>
      <c r="CM30" s="31"/>
      <c r="CO30" s="30"/>
      <c r="CP30" s="31"/>
      <c r="CR30" s="30"/>
      <c r="CS30" s="31"/>
      <c r="CU30" s="30"/>
      <c r="CV30" s="31"/>
      <c r="CX30" s="30"/>
      <c r="CY30" s="31"/>
      <c r="DA30" s="30"/>
      <c r="DB30" s="31"/>
      <c r="DD30" s="30"/>
      <c r="DE30" s="31"/>
      <c r="DG30" s="30"/>
      <c r="DH30" s="31"/>
      <c r="DJ30" s="30"/>
      <c r="DK30" s="31"/>
      <c r="DM30" s="30"/>
      <c r="DN30" s="31"/>
      <c r="DP30" s="30"/>
      <c r="DQ30" s="31"/>
      <c r="DS30" s="30"/>
      <c r="DT30" s="31"/>
      <c r="DV30" s="30"/>
      <c r="DW30" s="31"/>
      <c r="DY30" s="30"/>
      <c r="DZ30" s="31"/>
      <c r="EB30" s="30"/>
      <c r="EC30" s="31"/>
      <c r="EE30" s="30"/>
      <c r="EF30" s="31"/>
      <c r="EH30" s="30"/>
      <c r="EI30" s="31"/>
      <c r="EK30" s="30"/>
      <c r="EL30" s="31"/>
      <c r="EN30" s="30"/>
      <c r="EO30" s="31"/>
      <c r="EQ30" s="30"/>
      <c r="ER30" s="31"/>
      <c r="ET30" s="30"/>
      <c r="EU30" s="31"/>
      <c r="EW30" s="30"/>
      <c r="EX30" s="31"/>
      <c r="EZ30" s="30"/>
      <c r="FA30" s="31"/>
      <c r="FC30" s="30"/>
      <c r="FD30" s="31"/>
      <c r="FF30" s="30"/>
      <c r="FG30" s="31"/>
      <c r="FI30" s="30"/>
      <c r="FJ30" s="31"/>
      <c r="FL30" s="30"/>
      <c r="FM30" s="31"/>
      <c r="FO30" s="30"/>
      <c r="FP30" s="31"/>
      <c r="FR30" s="30"/>
      <c r="FS30" s="31"/>
      <c r="FU30" s="30"/>
      <c r="FV30" s="31"/>
      <c r="FX30" s="30"/>
      <c r="FY30" s="31"/>
      <c r="GA30" s="30"/>
      <c r="GB30" s="31"/>
      <c r="GD30" s="30"/>
      <c r="GE30" s="31"/>
      <c r="GG30" s="30"/>
      <c r="GH30" s="31"/>
      <c r="GJ30" s="30"/>
      <c r="GK30" s="31"/>
      <c r="GM30" s="30"/>
      <c r="GN30" s="31"/>
      <c r="GP30" s="30"/>
      <c r="GQ30" s="31"/>
      <c r="GS30" s="30"/>
      <c r="GT30" s="31"/>
      <c r="GV30" s="30"/>
      <c r="GW30" s="31"/>
      <c r="GY30" s="30"/>
      <c r="GZ30" s="31"/>
      <c r="HB30" s="30"/>
      <c r="HC30" s="31"/>
      <c r="HE30" s="30"/>
      <c r="HF30" s="31"/>
      <c r="HH30" s="30"/>
      <c r="HI30" s="31"/>
      <c r="HK30" s="30"/>
      <c r="HL30" s="31"/>
      <c r="HN30" s="30"/>
      <c r="HO30" s="31"/>
      <c r="HQ30" s="30"/>
      <c r="HR30" s="31"/>
      <c r="HT30" s="30"/>
      <c r="HU30" s="31"/>
      <c r="HW30" s="30"/>
      <c r="HX30" s="31"/>
      <c r="HZ30" s="30"/>
      <c r="IA30" s="31"/>
      <c r="IC30" s="30"/>
      <c r="ID30" s="31"/>
      <c r="IF30" s="30"/>
      <c r="IG30" s="31"/>
      <c r="II30" s="30"/>
      <c r="IJ30" s="31"/>
      <c r="IL30" s="30"/>
      <c r="IM30" s="31"/>
      <c r="IO30" s="30"/>
      <c r="IP30" s="31"/>
      <c r="IR30" s="30"/>
      <c r="IS30" s="31"/>
      <c r="IU30" s="30"/>
      <c r="IV30" s="31"/>
    </row>
    <row r="31" spans="1:256" s="29" customFormat="1" ht="17.25" customHeight="1" x14ac:dyDescent="0.2">
      <c r="A31" s="5" t="s">
        <v>11</v>
      </c>
      <c r="B31" s="32" t="s">
        <v>63</v>
      </c>
      <c r="C31" s="54">
        <v>522093</v>
      </c>
      <c r="D31" s="53">
        <f t="shared" si="1"/>
        <v>522093</v>
      </c>
      <c r="E31" s="10">
        <v>0</v>
      </c>
      <c r="F31" s="10">
        <v>1221.45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f t="shared" si="2"/>
        <v>1221.45</v>
      </c>
      <c r="R31" s="33">
        <f t="shared" si="0"/>
        <v>520871.55</v>
      </c>
      <c r="S31" s="34"/>
      <c r="T31" s="28"/>
      <c r="U31" s="9"/>
      <c r="V31" s="27"/>
      <c r="X31" s="30"/>
      <c r="Y31" s="31"/>
      <c r="AA31" s="30"/>
      <c r="AB31" s="31"/>
      <c r="AD31" s="30"/>
      <c r="AE31" s="31"/>
      <c r="AG31" s="30"/>
      <c r="AH31" s="31"/>
      <c r="AJ31" s="30"/>
      <c r="AK31" s="31"/>
      <c r="AM31" s="30"/>
      <c r="AN31" s="31"/>
      <c r="AP31" s="30"/>
      <c r="AQ31" s="31"/>
      <c r="AS31" s="30"/>
      <c r="AT31" s="31"/>
      <c r="AV31" s="30"/>
      <c r="AW31" s="31"/>
      <c r="AY31" s="30"/>
      <c r="AZ31" s="31"/>
      <c r="BB31" s="30"/>
      <c r="BC31" s="31"/>
      <c r="BE31" s="30"/>
      <c r="BF31" s="31"/>
      <c r="BH31" s="30"/>
      <c r="BI31" s="31"/>
      <c r="BK31" s="30"/>
      <c r="BL31" s="31"/>
      <c r="BN31" s="30"/>
      <c r="BO31" s="31"/>
      <c r="BQ31" s="30"/>
      <c r="BR31" s="31"/>
      <c r="BT31" s="30"/>
      <c r="BU31" s="31"/>
      <c r="BW31" s="30"/>
      <c r="BX31" s="31"/>
      <c r="BZ31" s="30"/>
      <c r="CA31" s="31"/>
      <c r="CC31" s="30"/>
      <c r="CD31" s="31"/>
      <c r="CF31" s="30"/>
      <c r="CG31" s="31"/>
      <c r="CI31" s="30"/>
      <c r="CJ31" s="31"/>
      <c r="CL31" s="30"/>
      <c r="CM31" s="31"/>
      <c r="CO31" s="30"/>
      <c r="CP31" s="31"/>
      <c r="CR31" s="30"/>
      <c r="CS31" s="31"/>
      <c r="CU31" s="30"/>
      <c r="CV31" s="31"/>
      <c r="CX31" s="30"/>
      <c r="CY31" s="31"/>
      <c r="DA31" s="30"/>
      <c r="DB31" s="31"/>
      <c r="DD31" s="30"/>
      <c r="DE31" s="31"/>
      <c r="DG31" s="30"/>
      <c r="DH31" s="31"/>
      <c r="DJ31" s="30"/>
      <c r="DK31" s="31"/>
      <c r="DM31" s="30"/>
      <c r="DN31" s="31"/>
      <c r="DP31" s="30"/>
      <c r="DQ31" s="31"/>
      <c r="DS31" s="30"/>
      <c r="DT31" s="31"/>
      <c r="DV31" s="30"/>
      <c r="DW31" s="31"/>
      <c r="DY31" s="30"/>
      <c r="DZ31" s="31"/>
      <c r="EB31" s="30"/>
      <c r="EC31" s="31"/>
      <c r="EE31" s="30"/>
      <c r="EF31" s="31"/>
      <c r="EH31" s="30"/>
      <c r="EI31" s="31"/>
      <c r="EK31" s="30"/>
      <c r="EL31" s="31"/>
      <c r="EN31" s="30"/>
      <c r="EO31" s="31"/>
      <c r="EQ31" s="30"/>
      <c r="ER31" s="31"/>
      <c r="ET31" s="30"/>
      <c r="EU31" s="31"/>
      <c r="EW31" s="30"/>
      <c r="EX31" s="31"/>
      <c r="EZ31" s="30"/>
      <c r="FA31" s="31"/>
      <c r="FC31" s="30"/>
      <c r="FD31" s="31"/>
      <c r="FF31" s="30"/>
      <c r="FG31" s="31"/>
      <c r="FI31" s="30"/>
      <c r="FJ31" s="31"/>
      <c r="FL31" s="30"/>
      <c r="FM31" s="31"/>
      <c r="FO31" s="30"/>
      <c r="FP31" s="31"/>
      <c r="FR31" s="30"/>
      <c r="FS31" s="31"/>
      <c r="FU31" s="30"/>
      <c r="FV31" s="31"/>
      <c r="FX31" s="30"/>
      <c r="FY31" s="31"/>
      <c r="GA31" s="30"/>
      <c r="GB31" s="31"/>
      <c r="GD31" s="30"/>
      <c r="GE31" s="31"/>
      <c r="GG31" s="30"/>
      <c r="GH31" s="31"/>
      <c r="GJ31" s="30"/>
      <c r="GK31" s="31"/>
      <c r="GM31" s="30"/>
      <c r="GN31" s="31"/>
      <c r="GP31" s="30"/>
      <c r="GQ31" s="31"/>
      <c r="GS31" s="30"/>
      <c r="GT31" s="31"/>
      <c r="GV31" s="30"/>
      <c r="GW31" s="31"/>
      <c r="GY31" s="30"/>
      <c r="GZ31" s="31"/>
      <c r="HB31" s="30"/>
      <c r="HC31" s="31"/>
      <c r="HE31" s="30"/>
      <c r="HF31" s="31"/>
      <c r="HH31" s="30"/>
      <c r="HI31" s="31"/>
      <c r="HK31" s="30"/>
      <c r="HL31" s="31"/>
      <c r="HN31" s="30"/>
      <c r="HO31" s="31"/>
      <c r="HQ31" s="30"/>
      <c r="HR31" s="31"/>
      <c r="HT31" s="30"/>
      <c r="HU31" s="31"/>
      <c r="HW31" s="30"/>
      <c r="HX31" s="31"/>
      <c r="HZ31" s="30"/>
      <c r="IA31" s="31"/>
      <c r="IC31" s="30"/>
      <c r="ID31" s="31"/>
      <c r="IF31" s="30"/>
      <c r="IG31" s="31"/>
      <c r="II31" s="30"/>
      <c r="IJ31" s="31"/>
      <c r="IL31" s="30"/>
      <c r="IM31" s="31"/>
      <c r="IO31" s="30"/>
      <c r="IP31" s="31"/>
      <c r="IR31" s="30"/>
      <c r="IS31" s="31"/>
      <c r="IU31" s="30"/>
      <c r="IV31" s="31"/>
    </row>
    <row r="32" spans="1:256" s="29" customFormat="1" ht="17.25" customHeight="1" x14ac:dyDescent="0.2">
      <c r="A32" s="5" t="s">
        <v>12</v>
      </c>
      <c r="B32" s="32" t="s">
        <v>64</v>
      </c>
      <c r="C32" s="54">
        <v>522093</v>
      </c>
      <c r="D32" s="53">
        <f t="shared" si="1"/>
        <v>522093</v>
      </c>
      <c r="E32" s="10">
        <v>0</v>
      </c>
      <c r="F32" s="10">
        <v>15911.57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f t="shared" si="2"/>
        <v>15911.57</v>
      </c>
      <c r="R32" s="33">
        <f t="shared" si="0"/>
        <v>506181.43</v>
      </c>
      <c r="S32" s="34"/>
      <c r="T32" s="28"/>
      <c r="U32" s="9"/>
      <c r="V32" s="27"/>
      <c r="X32" s="30"/>
      <c r="Y32" s="31"/>
      <c r="AA32" s="30"/>
      <c r="AB32" s="31"/>
      <c r="AD32" s="30"/>
      <c r="AE32" s="31"/>
      <c r="AG32" s="30"/>
      <c r="AH32" s="31"/>
      <c r="AJ32" s="30"/>
      <c r="AK32" s="31"/>
      <c r="AM32" s="30"/>
      <c r="AN32" s="31"/>
      <c r="AP32" s="30"/>
      <c r="AQ32" s="31"/>
      <c r="AS32" s="30"/>
      <c r="AT32" s="31"/>
      <c r="AV32" s="30"/>
      <c r="AW32" s="31"/>
      <c r="AY32" s="30"/>
      <c r="AZ32" s="31"/>
      <c r="BB32" s="30"/>
      <c r="BC32" s="31"/>
      <c r="BE32" s="30"/>
      <c r="BF32" s="31"/>
      <c r="BH32" s="30"/>
      <c r="BI32" s="31"/>
      <c r="BK32" s="30"/>
      <c r="BL32" s="31"/>
      <c r="BN32" s="30"/>
      <c r="BO32" s="31"/>
      <c r="BQ32" s="30"/>
      <c r="BR32" s="31"/>
      <c r="BT32" s="30"/>
      <c r="BU32" s="31"/>
      <c r="BW32" s="30"/>
      <c r="BX32" s="31"/>
      <c r="BZ32" s="30"/>
      <c r="CA32" s="31"/>
      <c r="CC32" s="30"/>
      <c r="CD32" s="31"/>
      <c r="CF32" s="30"/>
      <c r="CG32" s="31"/>
      <c r="CI32" s="30"/>
      <c r="CJ32" s="31"/>
      <c r="CL32" s="30"/>
      <c r="CM32" s="31"/>
      <c r="CO32" s="30"/>
      <c r="CP32" s="31"/>
      <c r="CR32" s="30"/>
      <c r="CS32" s="31"/>
      <c r="CU32" s="30"/>
      <c r="CV32" s="31"/>
      <c r="CX32" s="30"/>
      <c r="CY32" s="31"/>
      <c r="DA32" s="30"/>
      <c r="DB32" s="31"/>
      <c r="DD32" s="30"/>
      <c r="DE32" s="31"/>
      <c r="DG32" s="30"/>
      <c r="DH32" s="31"/>
      <c r="DJ32" s="30"/>
      <c r="DK32" s="31"/>
      <c r="DM32" s="30"/>
      <c r="DN32" s="31"/>
      <c r="DP32" s="30"/>
      <c r="DQ32" s="31"/>
      <c r="DS32" s="30"/>
      <c r="DT32" s="31"/>
      <c r="DV32" s="30"/>
      <c r="DW32" s="31"/>
      <c r="DY32" s="30"/>
      <c r="DZ32" s="31"/>
      <c r="EB32" s="30"/>
      <c r="EC32" s="31"/>
      <c r="EE32" s="30"/>
      <c r="EF32" s="31"/>
      <c r="EH32" s="30"/>
      <c r="EI32" s="31"/>
      <c r="EK32" s="30"/>
      <c r="EL32" s="31"/>
      <c r="EN32" s="30"/>
      <c r="EO32" s="31"/>
      <c r="EQ32" s="30"/>
      <c r="ER32" s="31"/>
      <c r="ET32" s="30"/>
      <c r="EU32" s="31"/>
      <c r="EW32" s="30"/>
      <c r="EX32" s="31"/>
      <c r="EZ32" s="30"/>
      <c r="FA32" s="31"/>
      <c r="FC32" s="30"/>
      <c r="FD32" s="31"/>
      <c r="FF32" s="30"/>
      <c r="FG32" s="31"/>
      <c r="FI32" s="30"/>
      <c r="FJ32" s="31"/>
      <c r="FL32" s="30"/>
      <c r="FM32" s="31"/>
      <c r="FO32" s="30"/>
      <c r="FP32" s="31"/>
      <c r="FR32" s="30"/>
      <c r="FS32" s="31"/>
      <c r="FU32" s="30"/>
      <c r="FV32" s="31"/>
      <c r="FX32" s="30"/>
      <c r="FY32" s="31"/>
      <c r="GA32" s="30"/>
      <c r="GB32" s="31"/>
      <c r="GD32" s="30"/>
      <c r="GE32" s="31"/>
      <c r="GG32" s="30"/>
      <c r="GH32" s="31"/>
      <c r="GJ32" s="30"/>
      <c r="GK32" s="31"/>
      <c r="GM32" s="30"/>
      <c r="GN32" s="31"/>
      <c r="GP32" s="30"/>
      <c r="GQ32" s="31"/>
      <c r="GS32" s="30"/>
      <c r="GT32" s="31"/>
      <c r="GV32" s="30"/>
      <c r="GW32" s="31"/>
      <c r="GY32" s="30"/>
      <c r="GZ32" s="31"/>
      <c r="HB32" s="30"/>
      <c r="HC32" s="31"/>
      <c r="HE32" s="30"/>
      <c r="HF32" s="31"/>
      <c r="HH32" s="30"/>
      <c r="HI32" s="31"/>
      <c r="HK32" s="30"/>
      <c r="HL32" s="31"/>
      <c r="HN32" s="30"/>
      <c r="HO32" s="31"/>
      <c r="HQ32" s="30"/>
      <c r="HR32" s="31"/>
      <c r="HT32" s="30"/>
      <c r="HU32" s="31"/>
      <c r="HW32" s="30"/>
      <c r="HX32" s="31"/>
      <c r="HZ32" s="30"/>
      <c r="IA32" s="31"/>
      <c r="IC32" s="30"/>
      <c r="ID32" s="31"/>
      <c r="IF32" s="30"/>
      <c r="IG32" s="31"/>
      <c r="II32" s="30"/>
      <c r="IJ32" s="31"/>
      <c r="IL32" s="30"/>
      <c r="IM32" s="31"/>
      <c r="IO32" s="30"/>
      <c r="IP32" s="31"/>
      <c r="IR32" s="30"/>
      <c r="IS32" s="31"/>
      <c r="IU32" s="30"/>
      <c r="IV32" s="31"/>
    </row>
    <row r="33" spans="1:256" s="29" customFormat="1" ht="17.25" customHeight="1" x14ac:dyDescent="0.2">
      <c r="A33" s="5" t="s">
        <v>13</v>
      </c>
      <c r="B33" s="32" t="s">
        <v>65</v>
      </c>
      <c r="C33" s="54">
        <v>16600</v>
      </c>
      <c r="D33" s="53">
        <f t="shared" si="1"/>
        <v>16600</v>
      </c>
      <c r="E33" s="10">
        <v>0</v>
      </c>
      <c r="F33" s="10">
        <v>32.880000000000003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f t="shared" si="2"/>
        <v>32.880000000000003</v>
      </c>
      <c r="R33" s="33">
        <f t="shared" si="0"/>
        <v>16567.12</v>
      </c>
      <c r="S33" s="34"/>
      <c r="T33" s="28"/>
      <c r="U33" s="9"/>
      <c r="V33" s="27"/>
      <c r="X33" s="30"/>
      <c r="Y33" s="31"/>
      <c r="AA33" s="30"/>
      <c r="AB33" s="31"/>
      <c r="AD33" s="30"/>
      <c r="AE33" s="31"/>
      <c r="AG33" s="30"/>
      <c r="AH33" s="31"/>
      <c r="AJ33" s="30"/>
      <c r="AK33" s="31"/>
      <c r="AM33" s="30"/>
      <c r="AN33" s="31"/>
      <c r="AP33" s="30"/>
      <c r="AQ33" s="31"/>
      <c r="AS33" s="30"/>
      <c r="AT33" s="31"/>
      <c r="AV33" s="30"/>
      <c r="AW33" s="31"/>
      <c r="AY33" s="30"/>
      <c r="AZ33" s="31"/>
      <c r="BB33" s="30"/>
      <c r="BC33" s="31"/>
      <c r="BE33" s="30"/>
      <c r="BF33" s="31"/>
      <c r="BH33" s="30"/>
      <c r="BI33" s="31"/>
      <c r="BK33" s="30"/>
      <c r="BL33" s="31"/>
      <c r="BN33" s="30"/>
      <c r="BO33" s="31"/>
      <c r="BQ33" s="30"/>
      <c r="BR33" s="31"/>
      <c r="BT33" s="30"/>
      <c r="BU33" s="31"/>
      <c r="BW33" s="30"/>
      <c r="BX33" s="31"/>
      <c r="BZ33" s="30"/>
      <c r="CA33" s="31"/>
      <c r="CC33" s="30"/>
      <c r="CD33" s="31"/>
      <c r="CF33" s="30"/>
      <c r="CG33" s="31"/>
      <c r="CI33" s="30"/>
      <c r="CJ33" s="31"/>
      <c r="CL33" s="30"/>
      <c r="CM33" s="31"/>
      <c r="CO33" s="30"/>
      <c r="CP33" s="31"/>
      <c r="CR33" s="30"/>
      <c r="CS33" s="31"/>
      <c r="CU33" s="30"/>
      <c r="CV33" s="31"/>
      <c r="CX33" s="30"/>
      <c r="CY33" s="31"/>
      <c r="DA33" s="30"/>
      <c r="DB33" s="31"/>
      <c r="DD33" s="30"/>
      <c r="DE33" s="31"/>
      <c r="DG33" s="30"/>
      <c r="DH33" s="31"/>
      <c r="DJ33" s="30"/>
      <c r="DK33" s="31"/>
      <c r="DM33" s="30"/>
      <c r="DN33" s="31"/>
      <c r="DP33" s="30"/>
      <c r="DQ33" s="31"/>
      <c r="DS33" s="30"/>
      <c r="DT33" s="31"/>
      <c r="DV33" s="30"/>
      <c r="DW33" s="31"/>
      <c r="DY33" s="30"/>
      <c r="DZ33" s="31"/>
      <c r="EB33" s="30"/>
      <c r="EC33" s="31"/>
      <c r="EE33" s="30"/>
      <c r="EF33" s="31"/>
      <c r="EH33" s="30"/>
      <c r="EI33" s="31"/>
      <c r="EK33" s="30"/>
      <c r="EL33" s="31"/>
      <c r="EN33" s="30"/>
      <c r="EO33" s="31"/>
      <c r="EQ33" s="30"/>
      <c r="ER33" s="31"/>
      <c r="ET33" s="30"/>
      <c r="EU33" s="31"/>
      <c r="EW33" s="30"/>
      <c r="EX33" s="31"/>
      <c r="EZ33" s="30"/>
      <c r="FA33" s="31"/>
      <c r="FC33" s="30"/>
      <c r="FD33" s="31"/>
      <c r="FF33" s="30"/>
      <c r="FG33" s="31"/>
      <c r="FI33" s="30"/>
      <c r="FJ33" s="31"/>
      <c r="FL33" s="30"/>
      <c r="FM33" s="31"/>
      <c r="FO33" s="30"/>
      <c r="FP33" s="31"/>
      <c r="FR33" s="30"/>
      <c r="FS33" s="31"/>
      <c r="FU33" s="30"/>
      <c r="FV33" s="31"/>
      <c r="FX33" s="30"/>
      <c r="FY33" s="31"/>
      <c r="GA33" s="30"/>
      <c r="GB33" s="31"/>
      <c r="GD33" s="30"/>
      <c r="GE33" s="31"/>
      <c r="GG33" s="30"/>
      <c r="GH33" s="31"/>
      <c r="GJ33" s="30"/>
      <c r="GK33" s="31"/>
      <c r="GM33" s="30"/>
      <c r="GN33" s="31"/>
      <c r="GP33" s="30"/>
      <c r="GQ33" s="31"/>
      <c r="GS33" s="30"/>
      <c r="GT33" s="31"/>
      <c r="GV33" s="30"/>
      <c r="GW33" s="31"/>
      <c r="GY33" s="30"/>
      <c r="GZ33" s="31"/>
      <c r="HB33" s="30"/>
      <c r="HC33" s="31"/>
      <c r="HE33" s="30"/>
      <c r="HF33" s="31"/>
      <c r="HH33" s="30"/>
      <c r="HI33" s="31"/>
      <c r="HK33" s="30"/>
      <c r="HL33" s="31"/>
      <c r="HN33" s="30"/>
      <c r="HO33" s="31"/>
      <c r="HQ33" s="30"/>
      <c r="HR33" s="31"/>
      <c r="HT33" s="30"/>
      <c r="HU33" s="31"/>
      <c r="HW33" s="30"/>
      <c r="HX33" s="31"/>
      <c r="HZ33" s="30"/>
      <c r="IA33" s="31"/>
      <c r="IC33" s="30"/>
      <c r="ID33" s="31"/>
      <c r="IF33" s="30"/>
      <c r="IG33" s="31"/>
      <c r="II33" s="30"/>
      <c r="IJ33" s="31"/>
      <c r="IL33" s="30"/>
      <c r="IM33" s="31"/>
      <c r="IO33" s="30"/>
      <c r="IP33" s="31"/>
      <c r="IR33" s="30"/>
      <c r="IS33" s="31"/>
      <c r="IU33" s="30"/>
      <c r="IV33" s="31"/>
    </row>
    <row r="34" spans="1:256" s="29" customFormat="1" ht="17.25" customHeight="1" x14ac:dyDescent="0.2">
      <c r="A34" s="36"/>
      <c r="B34" s="3" t="s">
        <v>164</v>
      </c>
      <c r="C34" s="37">
        <f>SUM(C18:C33)</f>
        <v>8518979</v>
      </c>
      <c r="D34" s="37">
        <f>SUM(D18:D33)</f>
        <v>8518979</v>
      </c>
      <c r="E34" s="37">
        <f>SUM(E18:E33)</f>
        <v>568333.21</v>
      </c>
      <c r="F34" s="37">
        <f>SUM(F18:F33)</f>
        <v>591373.07999999996</v>
      </c>
      <c r="G34" s="37">
        <f t="shared" ref="G34:P34" si="3">SUM(G18:G33)</f>
        <v>0</v>
      </c>
      <c r="H34" s="37">
        <f t="shared" si="3"/>
        <v>0</v>
      </c>
      <c r="I34" s="37">
        <f t="shared" si="3"/>
        <v>0</v>
      </c>
      <c r="J34" s="37">
        <f t="shared" si="3"/>
        <v>0</v>
      </c>
      <c r="K34" s="37">
        <f t="shared" si="3"/>
        <v>0</v>
      </c>
      <c r="L34" s="37">
        <f t="shared" si="3"/>
        <v>0</v>
      </c>
      <c r="M34" s="37">
        <f>SUM(M18:M33)</f>
        <v>0</v>
      </c>
      <c r="N34" s="37">
        <f>SUM(N18:N33)</f>
        <v>0</v>
      </c>
      <c r="O34" s="37">
        <f t="shared" si="3"/>
        <v>0</v>
      </c>
      <c r="P34" s="37">
        <f t="shared" si="3"/>
        <v>0</v>
      </c>
      <c r="Q34" s="37">
        <f>SUM(E34:P34)</f>
        <v>1159706.29</v>
      </c>
      <c r="R34" s="38">
        <f>SUM(R18:R33)</f>
        <v>7359272.709999999</v>
      </c>
      <c r="S34" s="34"/>
      <c r="T34" s="28"/>
      <c r="U34" s="28"/>
      <c r="V34" s="28"/>
    </row>
    <row r="35" spans="1:256" s="29" customFormat="1" ht="17.25" customHeight="1" x14ac:dyDescent="0.2">
      <c r="A35" s="5" t="s">
        <v>14</v>
      </c>
      <c r="B35" s="32" t="s">
        <v>66</v>
      </c>
      <c r="C35" s="53">
        <v>550000</v>
      </c>
      <c r="D35" s="53">
        <f>+C35</f>
        <v>550000</v>
      </c>
      <c r="E35" s="10">
        <v>28499.99</v>
      </c>
      <c r="F35" s="10">
        <v>34435.449999999997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f>SUM(E35:P35)</f>
        <v>62935.44</v>
      </c>
      <c r="R35" s="33">
        <f t="shared" ref="R35:R62" si="4">+D35-Q35</f>
        <v>487064.56</v>
      </c>
      <c r="S35" s="34"/>
      <c r="T35" s="28"/>
      <c r="U35" s="28"/>
      <c r="V35" s="28"/>
    </row>
    <row r="36" spans="1:256" s="29" customFormat="1" ht="17.25" customHeight="1" x14ac:dyDescent="0.2">
      <c r="A36" s="5">
        <v>112</v>
      </c>
      <c r="B36" s="32" t="s">
        <v>137</v>
      </c>
      <c r="C36" s="53">
        <v>15000</v>
      </c>
      <c r="D36" s="53">
        <f t="shared" ref="D36:D62" si="5">+C36</f>
        <v>15000</v>
      </c>
      <c r="E36" s="10">
        <v>0</v>
      </c>
      <c r="F36" s="10">
        <v>39.200000000000003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f t="shared" si="2"/>
        <v>39.200000000000003</v>
      </c>
      <c r="R36" s="33">
        <f t="shared" si="4"/>
        <v>14960.8</v>
      </c>
      <c r="S36" s="34"/>
      <c r="T36" s="28"/>
      <c r="U36" s="28"/>
      <c r="V36" s="28"/>
    </row>
    <row r="37" spans="1:256" s="29" customFormat="1" ht="17.25" customHeight="1" x14ac:dyDescent="0.2">
      <c r="A37" s="5" t="s">
        <v>15</v>
      </c>
      <c r="B37" s="32" t="s">
        <v>67</v>
      </c>
      <c r="C37" s="53">
        <v>210000</v>
      </c>
      <c r="D37" s="53">
        <f t="shared" si="5"/>
        <v>210000</v>
      </c>
      <c r="E37" s="10">
        <v>2260.3200000000002</v>
      </c>
      <c r="F37" s="10">
        <v>18024.12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f>SUM(E37:P37)</f>
        <v>20284.439999999999</v>
      </c>
      <c r="R37" s="33">
        <f t="shared" si="4"/>
        <v>189715.56</v>
      </c>
      <c r="S37" s="34"/>
      <c r="T37" s="28"/>
      <c r="U37" s="28"/>
      <c r="V37" s="28"/>
    </row>
    <row r="38" spans="1:256" s="29" customFormat="1" ht="17.25" customHeight="1" x14ac:dyDescent="0.2">
      <c r="A38" s="5" t="s">
        <v>16</v>
      </c>
      <c r="B38" s="32" t="s">
        <v>68</v>
      </c>
      <c r="C38" s="53">
        <v>5000</v>
      </c>
      <c r="D38" s="53">
        <f t="shared" si="5"/>
        <v>5000</v>
      </c>
      <c r="E38" s="10">
        <v>0</v>
      </c>
      <c r="F38" s="10">
        <v>110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f t="shared" si="2"/>
        <v>110</v>
      </c>
      <c r="R38" s="33">
        <f t="shared" si="4"/>
        <v>4890</v>
      </c>
      <c r="S38" s="34"/>
      <c r="T38" s="28"/>
      <c r="U38" s="28"/>
      <c r="V38" s="28"/>
    </row>
    <row r="39" spans="1:256" s="29" customFormat="1" ht="17.25" customHeight="1" x14ac:dyDescent="0.2">
      <c r="A39" s="5">
        <v>115</v>
      </c>
      <c r="B39" s="32" t="s">
        <v>154</v>
      </c>
      <c r="C39" s="53">
        <v>5000</v>
      </c>
      <c r="D39" s="53">
        <f t="shared" si="5"/>
        <v>5000</v>
      </c>
      <c r="E39" s="10">
        <v>0</v>
      </c>
      <c r="F39" s="10">
        <v>40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f t="shared" si="2"/>
        <v>40</v>
      </c>
      <c r="R39" s="33">
        <f t="shared" si="4"/>
        <v>4960</v>
      </c>
      <c r="S39" s="34"/>
      <c r="T39" s="28"/>
      <c r="U39" s="28"/>
      <c r="V39" s="28"/>
    </row>
    <row r="40" spans="1:256" s="29" customFormat="1" ht="17.25" customHeight="1" x14ac:dyDescent="0.2">
      <c r="A40" s="5" t="s">
        <v>17</v>
      </c>
      <c r="B40" s="32" t="s">
        <v>69</v>
      </c>
      <c r="C40" s="53">
        <v>50000</v>
      </c>
      <c r="D40" s="53">
        <f t="shared" si="5"/>
        <v>50000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f t="shared" si="2"/>
        <v>0</v>
      </c>
      <c r="R40" s="33">
        <f t="shared" si="4"/>
        <v>50000</v>
      </c>
      <c r="S40" s="34"/>
      <c r="T40" s="28"/>
      <c r="U40" s="28"/>
      <c r="V40" s="28"/>
    </row>
    <row r="41" spans="1:256" s="29" customFormat="1" ht="17.25" customHeight="1" x14ac:dyDescent="0.2">
      <c r="A41" s="5" t="s">
        <v>18</v>
      </c>
      <c r="B41" s="32" t="s">
        <v>70</v>
      </c>
      <c r="C41" s="53">
        <v>25000</v>
      </c>
      <c r="D41" s="53">
        <f t="shared" si="5"/>
        <v>25000</v>
      </c>
      <c r="E41" s="10">
        <v>0</v>
      </c>
      <c r="F41" s="10">
        <v>350.7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f t="shared" si="2"/>
        <v>350.7</v>
      </c>
      <c r="R41" s="33">
        <f t="shared" si="4"/>
        <v>24649.3</v>
      </c>
      <c r="S41" s="34"/>
      <c r="T41" s="28"/>
      <c r="U41" s="9"/>
      <c r="V41" s="28"/>
    </row>
    <row r="42" spans="1:256" s="29" customFormat="1" ht="17.25" customHeight="1" x14ac:dyDescent="0.2">
      <c r="A42" s="5" t="s">
        <v>19</v>
      </c>
      <c r="B42" s="32" t="s">
        <v>71</v>
      </c>
      <c r="C42" s="10">
        <v>210000</v>
      </c>
      <c r="D42" s="53">
        <f t="shared" si="5"/>
        <v>210000</v>
      </c>
      <c r="E42" s="10">
        <v>0</v>
      </c>
      <c r="F42" s="10">
        <v>10932.94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f t="shared" si="2"/>
        <v>10932.94</v>
      </c>
      <c r="R42" s="33">
        <f t="shared" si="4"/>
        <v>199067.06</v>
      </c>
      <c r="S42" s="34"/>
      <c r="T42" s="28"/>
      <c r="U42" s="28"/>
      <c r="V42" s="28"/>
    </row>
    <row r="43" spans="1:256" s="29" customFormat="1" ht="17.25" customHeight="1" x14ac:dyDescent="0.2">
      <c r="A43" s="5">
        <v>134</v>
      </c>
      <c r="B43" s="32" t="s">
        <v>170</v>
      </c>
      <c r="C43" s="10">
        <v>15000</v>
      </c>
      <c r="D43" s="53">
        <f t="shared" si="5"/>
        <v>15000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f t="shared" si="2"/>
        <v>0</v>
      </c>
      <c r="R43" s="33">
        <f t="shared" si="4"/>
        <v>15000</v>
      </c>
      <c r="S43" s="34"/>
      <c r="T43" s="28"/>
      <c r="U43" s="28"/>
      <c r="V43" s="28"/>
    </row>
    <row r="44" spans="1:256" s="29" customFormat="1" ht="17.25" customHeight="1" x14ac:dyDescent="0.2">
      <c r="A44" s="5" t="s">
        <v>20</v>
      </c>
      <c r="B44" s="32" t="s">
        <v>72</v>
      </c>
      <c r="C44" s="10">
        <v>10000</v>
      </c>
      <c r="D44" s="53">
        <f t="shared" si="5"/>
        <v>10000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f t="shared" si="2"/>
        <v>0</v>
      </c>
      <c r="R44" s="33">
        <f t="shared" si="4"/>
        <v>10000</v>
      </c>
      <c r="S44" s="34"/>
      <c r="T44" s="28"/>
      <c r="U44" s="28"/>
      <c r="V44" s="28"/>
    </row>
    <row r="45" spans="1:256" s="29" customFormat="1" ht="17.25" customHeight="1" x14ac:dyDescent="0.2">
      <c r="A45" s="5" t="s">
        <v>21</v>
      </c>
      <c r="B45" s="32" t="s">
        <v>73</v>
      </c>
      <c r="C45" s="10">
        <v>785000</v>
      </c>
      <c r="D45" s="53">
        <f t="shared" si="5"/>
        <v>785000</v>
      </c>
      <c r="E45" s="10">
        <v>0</v>
      </c>
      <c r="F45" s="10">
        <v>49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f t="shared" si="2"/>
        <v>49</v>
      </c>
      <c r="R45" s="33">
        <f t="shared" si="4"/>
        <v>784951</v>
      </c>
      <c r="S45" s="34"/>
      <c r="T45" s="28"/>
      <c r="U45" s="28"/>
      <c r="V45" s="28"/>
    </row>
    <row r="46" spans="1:256" s="29" customFormat="1" ht="17.25" customHeight="1" x14ac:dyDescent="0.2">
      <c r="A46" s="5" t="s">
        <v>22</v>
      </c>
      <c r="B46" s="32" t="s">
        <v>74</v>
      </c>
      <c r="C46" s="10">
        <v>430000</v>
      </c>
      <c r="D46" s="53">
        <f t="shared" si="5"/>
        <v>430000</v>
      </c>
      <c r="E46" s="10">
        <v>0</v>
      </c>
      <c r="F46" s="10">
        <v>2122.1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f t="shared" si="2"/>
        <v>2122.1</v>
      </c>
      <c r="R46" s="33">
        <f t="shared" si="4"/>
        <v>427877.9</v>
      </c>
      <c r="S46" s="34"/>
      <c r="T46" s="28"/>
      <c r="U46" s="28"/>
      <c r="V46" s="28"/>
    </row>
    <row r="47" spans="1:256" s="29" customFormat="1" ht="17.25" customHeight="1" x14ac:dyDescent="0.2">
      <c r="A47" s="5" t="s">
        <v>75</v>
      </c>
      <c r="B47" s="32" t="s">
        <v>76</v>
      </c>
      <c r="C47" s="10">
        <v>60000</v>
      </c>
      <c r="D47" s="53">
        <f t="shared" si="5"/>
        <v>60000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f t="shared" si="2"/>
        <v>0</v>
      </c>
      <c r="R47" s="33">
        <f t="shared" si="4"/>
        <v>60000</v>
      </c>
      <c r="S47" s="34"/>
      <c r="T47" s="28"/>
      <c r="U47" s="28"/>
      <c r="V47" s="28"/>
    </row>
    <row r="48" spans="1:256" s="29" customFormat="1" ht="17.25" customHeight="1" x14ac:dyDescent="0.2">
      <c r="A48" s="5" t="s">
        <v>77</v>
      </c>
      <c r="B48" s="32" t="s">
        <v>174</v>
      </c>
      <c r="C48" s="10">
        <v>10000</v>
      </c>
      <c r="D48" s="53">
        <f t="shared" si="5"/>
        <v>10000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f t="shared" si="2"/>
        <v>0</v>
      </c>
      <c r="R48" s="33">
        <f t="shared" si="4"/>
        <v>10000</v>
      </c>
      <c r="S48" s="34"/>
      <c r="T48" s="28"/>
      <c r="U48" s="28"/>
      <c r="V48" s="28"/>
    </row>
    <row r="49" spans="1:22" s="29" customFormat="1" ht="17.25" customHeight="1" x14ac:dyDescent="0.2">
      <c r="A49" s="5" t="s">
        <v>23</v>
      </c>
      <c r="B49" s="32" t="s">
        <v>175</v>
      </c>
      <c r="C49" s="10">
        <v>200000</v>
      </c>
      <c r="D49" s="53">
        <f t="shared" si="5"/>
        <v>200000</v>
      </c>
      <c r="E49" s="10">
        <v>0</v>
      </c>
      <c r="F49" s="10">
        <v>24135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f t="shared" si="2"/>
        <v>24135</v>
      </c>
      <c r="R49" s="33">
        <f t="shared" si="4"/>
        <v>175865</v>
      </c>
      <c r="S49" s="34"/>
      <c r="T49" s="28"/>
      <c r="U49" s="28"/>
      <c r="V49" s="28"/>
    </row>
    <row r="50" spans="1:22" s="29" customFormat="1" ht="17.25" customHeight="1" x14ac:dyDescent="0.2">
      <c r="A50" s="5">
        <v>168</v>
      </c>
      <c r="B50" s="32" t="s">
        <v>180</v>
      </c>
      <c r="C50" s="10">
        <v>25000</v>
      </c>
      <c r="D50" s="53">
        <f t="shared" si="5"/>
        <v>25000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f t="shared" ref="Q50:Q79" si="6">SUM(E50:P50)</f>
        <v>0</v>
      </c>
      <c r="R50" s="33">
        <f t="shared" si="4"/>
        <v>25000</v>
      </c>
      <c r="S50" s="34"/>
      <c r="T50" s="28"/>
      <c r="U50" s="28"/>
      <c r="V50" s="28"/>
    </row>
    <row r="51" spans="1:22" s="29" customFormat="1" ht="17.25" customHeight="1" x14ac:dyDescent="0.2">
      <c r="A51" s="5" t="s">
        <v>24</v>
      </c>
      <c r="B51" s="32" t="s">
        <v>176</v>
      </c>
      <c r="C51" s="10">
        <v>80000</v>
      </c>
      <c r="D51" s="53">
        <f t="shared" si="5"/>
        <v>80000</v>
      </c>
      <c r="E51" s="10">
        <v>0</v>
      </c>
      <c r="F51" s="10">
        <v>1850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f t="shared" si="6"/>
        <v>1850</v>
      </c>
      <c r="R51" s="33">
        <f t="shared" si="4"/>
        <v>78150</v>
      </c>
      <c r="S51" s="34"/>
      <c r="T51" s="28"/>
      <c r="U51" s="28"/>
      <c r="V51" s="28"/>
    </row>
    <row r="52" spans="1:22" s="29" customFormat="1" ht="17.25" customHeight="1" x14ac:dyDescent="0.2">
      <c r="A52" s="5">
        <v>171</v>
      </c>
      <c r="B52" s="32" t="s">
        <v>181</v>
      </c>
      <c r="C52" s="10">
        <v>539130</v>
      </c>
      <c r="D52" s="53">
        <f t="shared" si="5"/>
        <v>539130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f t="shared" si="6"/>
        <v>0</v>
      </c>
      <c r="R52" s="33">
        <f t="shared" si="4"/>
        <v>539130</v>
      </c>
      <c r="S52" s="34"/>
      <c r="T52" s="28"/>
      <c r="U52" s="28"/>
      <c r="V52" s="28"/>
    </row>
    <row r="53" spans="1:22" s="29" customFormat="1" ht="17.25" customHeight="1" x14ac:dyDescent="0.2">
      <c r="A53" s="5" t="s">
        <v>47</v>
      </c>
      <c r="B53" s="32" t="s">
        <v>177</v>
      </c>
      <c r="C53" s="10">
        <v>100000</v>
      </c>
      <c r="D53" s="53">
        <f t="shared" si="5"/>
        <v>100000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f t="shared" si="6"/>
        <v>0</v>
      </c>
      <c r="R53" s="33">
        <f t="shared" si="4"/>
        <v>100000</v>
      </c>
      <c r="S53" s="34"/>
      <c r="T53" s="28"/>
      <c r="U53" s="28"/>
      <c r="V53" s="28"/>
    </row>
    <row r="54" spans="1:22" s="29" customFormat="1" ht="17.25" customHeight="1" x14ac:dyDescent="0.2">
      <c r="A54" s="5" t="s">
        <v>25</v>
      </c>
      <c r="B54" s="32" t="s">
        <v>78</v>
      </c>
      <c r="C54" s="10">
        <v>50000</v>
      </c>
      <c r="D54" s="53">
        <f t="shared" si="5"/>
        <v>50000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f t="shared" si="6"/>
        <v>0</v>
      </c>
      <c r="R54" s="33">
        <f t="shared" si="4"/>
        <v>50000</v>
      </c>
      <c r="S54" s="34"/>
      <c r="T54" s="28"/>
      <c r="U54" s="28"/>
      <c r="V54" s="28"/>
    </row>
    <row r="55" spans="1:22" s="29" customFormat="1" ht="17.25" customHeight="1" x14ac:dyDescent="0.2">
      <c r="A55" s="5">
        <v>185</v>
      </c>
      <c r="B55" s="32" t="s">
        <v>142</v>
      </c>
      <c r="C55" s="10">
        <v>15000</v>
      </c>
      <c r="D55" s="53">
        <f t="shared" si="5"/>
        <v>15000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f t="shared" si="6"/>
        <v>0</v>
      </c>
      <c r="R55" s="33">
        <f t="shared" si="4"/>
        <v>15000</v>
      </c>
      <c r="S55" s="34"/>
      <c r="T55" s="28"/>
      <c r="U55" s="28"/>
      <c r="V55" s="28"/>
    </row>
    <row r="56" spans="1:22" s="29" customFormat="1" ht="17.25" customHeight="1" x14ac:dyDescent="0.2">
      <c r="A56" s="5">
        <v>186</v>
      </c>
      <c r="B56" s="32" t="s">
        <v>156</v>
      </c>
      <c r="C56" s="10">
        <v>20000</v>
      </c>
      <c r="D56" s="53">
        <f t="shared" si="5"/>
        <v>20000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f t="shared" si="6"/>
        <v>0</v>
      </c>
      <c r="R56" s="33">
        <f t="shared" si="4"/>
        <v>20000</v>
      </c>
      <c r="S56" s="34"/>
      <c r="T56" s="28"/>
      <c r="U56" s="28"/>
      <c r="V56" s="28"/>
    </row>
    <row r="57" spans="1:22" s="29" customFormat="1" ht="17.25" customHeight="1" x14ac:dyDescent="0.2">
      <c r="A57" s="5" t="s">
        <v>26</v>
      </c>
      <c r="B57" s="32" t="s">
        <v>79</v>
      </c>
      <c r="C57" s="10">
        <v>250000</v>
      </c>
      <c r="D57" s="53">
        <f t="shared" si="5"/>
        <v>250000</v>
      </c>
      <c r="E57" s="10">
        <v>0</v>
      </c>
      <c r="F57" s="10">
        <v>116837.65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f t="shared" si="6"/>
        <v>116837.65</v>
      </c>
      <c r="R57" s="33">
        <f t="shared" si="4"/>
        <v>133162.35</v>
      </c>
      <c r="S57" s="34"/>
      <c r="T57" s="28"/>
      <c r="U57" s="28"/>
      <c r="V57" s="28"/>
    </row>
    <row r="58" spans="1:22" s="29" customFormat="1" ht="17.25" customHeight="1" x14ac:dyDescent="0.2">
      <c r="A58" s="5" t="s">
        <v>80</v>
      </c>
      <c r="B58" s="32" t="s">
        <v>81</v>
      </c>
      <c r="C58" s="10">
        <v>5000</v>
      </c>
      <c r="D58" s="53">
        <f t="shared" si="5"/>
        <v>5000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f t="shared" si="6"/>
        <v>0</v>
      </c>
      <c r="R58" s="33">
        <f t="shared" si="4"/>
        <v>5000</v>
      </c>
      <c r="S58" s="34"/>
      <c r="T58" s="28"/>
      <c r="U58" s="28"/>
      <c r="V58" s="28"/>
    </row>
    <row r="59" spans="1:22" s="29" customFormat="1" ht="17.25" customHeight="1" x14ac:dyDescent="0.2">
      <c r="A59" s="5" t="s">
        <v>27</v>
      </c>
      <c r="B59" s="32" t="s">
        <v>82</v>
      </c>
      <c r="C59" s="10">
        <v>25000</v>
      </c>
      <c r="D59" s="53">
        <f t="shared" si="5"/>
        <v>25000</v>
      </c>
      <c r="E59" s="10">
        <v>0</v>
      </c>
      <c r="F59" s="10">
        <v>185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f t="shared" si="6"/>
        <v>185</v>
      </c>
      <c r="R59" s="33">
        <f t="shared" si="4"/>
        <v>24815</v>
      </c>
      <c r="S59" s="34"/>
      <c r="T59" s="28"/>
      <c r="U59" s="28"/>
      <c r="V59" s="28"/>
    </row>
    <row r="60" spans="1:22" s="29" customFormat="1" ht="17.25" customHeight="1" x14ac:dyDescent="0.2">
      <c r="A60" s="5" t="s">
        <v>83</v>
      </c>
      <c r="B60" s="32" t="s">
        <v>84</v>
      </c>
      <c r="C60" s="10">
        <v>15000</v>
      </c>
      <c r="D60" s="53">
        <f t="shared" si="5"/>
        <v>15000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f t="shared" si="6"/>
        <v>0</v>
      </c>
      <c r="R60" s="33">
        <f t="shared" si="4"/>
        <v>15000</v>
      </c>
      <c r="S60" s="34"/>
      <c r="T60" s="28"/>
      <c r="U60" s="28"/>
      <c r="V60" s="28"/>
    </row>
    <row r="61" spans="1:22" s="29" customFormat="1" ht="17.25" customHeight="1" x14ac:dyDescent="0.2">
      <c r="A61" s="5">
        <v>197</v>
      </c>
      <c r="B61" s="32" t="s">
        <v>138</v>
      </c>
      <c r="C61" s="10">
        <v>850000</v>
      </c>
      <c r="D61" s="53">
        <f t="shared" si="5"/>
        <v>850000</v>
      </c>
      <c r="E61" s="10">
        <v>0</v>
      </c>
      <c r="F61" s="10">
        <v>139200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f>SUM(E61:P61)</f>
        <v>139200</v>
      </c>
      <c r="R61" s="33">
        <f t="shared" si="4"/>
        <v>710800</v>
      </c>
      <c r="S61" s="34"/>
      <c r="T61" s="28"/>
      <c r="U61" s="28"/>
      <c r="V61" s="28"/>
    </row>
    <row r="62" spans="1:22" s="29" customFormat="1" ht="17.25" customHeight="1" x14ac:dyDescent="0.2">
      <c r="A62" s="5" t="s">
        <v>85</v>
      </c>
      <c r="B62" s="32" t="s">
        <v>178</v>
      </c>
      <c r="C62" s="10">
        <v>70000</v>
      </c>
      <c r="D62" s="53">
        <f t="shared" si="5"/>
        <v>70000</v>
      </c>
      <c r="E62" s="10">
        <v>0</v>
      </c>
      <c r="F62" s="10">
        <v>844.98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f t="shared" si="6"/>
        <v>844.98</v>
      </c>
      <c r="R62" s="33">
        <f t="shared" si="4"/>
        <v>69155.02</v>
      </c>
      <c r="S62" s="34"/>
      <c r="T62" s="28"/>
      <c r="U62" s="28"/>
      <c r="V62" s="28"/>
    </row>
    <row r="63" spans="1:22" s="29" customFormat="1" ht="17.25" customHeight="1" x14ac:dyDescent="0.2">
      <c r="A63" s="36"/>
      <c r="B63" s="3" t="s">
        <v>160</v>
      </c>
      <c r="C63" s="37">
        <f t="shared" ref="C63:P63" si="7">SUM(C35:C62)</f>
        <v>4624130</v>
      </c>
      <c r="D63" s="37">
        <f t="shared" si="7"/>
        <v>4624130</v>
      </c>
      <c r="E63" s="37">
        <f t="shared" si="7"/>
        <v>30760.31</v>
      </c>
      <c r="F63" s="37">
        <f t="shared" si="7"/>
        <v>349156.13999999996</v>
      </c>
      <c r="G63" s="37">
        <f t="shared" si="7"/>
        <v>0</v>
      </c>
      <c r="H63" s="37">
        <f t="shared" si="7"/>
        <v>0</v>
      </c>
      <c r="I63" s="37">
        <f t="shared" si="7"/>
        <v>0</v>
      </c>
      <c r="J63" s="37">
        <f t="shared" si="7"/>
        <v>0</v>
      </c>
      <c r="K63" s="37">
        <f t="shared" si="7"/>
        <v>0</v>
      </c>
      <c r="L63" s="37">
        <f t="shared" si="7"/>
        <v>0</v>
      </c>
      <c r="M63" s="37">
        <f t="shared" si="7"/>
        <v>0</v>
      </c>
      <c r="N63" s="37">
        <f t="shared" si="7"/>
        <v>0</v>
      </c>
      <c r="O63" s="37">
        <f t="shared" si="7"/>
        <v>0</v>
      </c>
      <c r="P63" s="37">
        <f t="shared" si="7"/>
        <v>0</v>
      </c>
      <c r="Q63" s="37">
        <f>SUM(E63:P63)</f>
        <v>379916.44999999995</v>
      </c>
      <c r="R63" s="38">
        <f>SUM(R35:R62)</f>
        <v>4244213.55</v>
      </c>
      <c r="S63" s="34"/>
      <c r="T63" s="9"/>
      <c r="U63" s="9"/>
      <c r="V63" s="28"/>
    </row>
    <row r="64" spans="1:22" s="29" customFormat="1" ht="17.25" customHeight="1" x14ac:dyDescent="0.2">
      <c r="A64" s="5" t="s">
        <v>86</v>
      </c>
      <c r="B64" s="32" t="s">
        <v>87</v>
      </c>
      <c r="C64" s="10">
        <v>80000</v>
      </c>
      <c r="D64" s="10">
        <f>+C64</f>
        <v>80000</v>
      </c>
      <c r="E64" s="10">
        <v>0</v>
      </c>
      <c r="F64" s="10">
        <v>1106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f t="shared" si="6"/>
        <v>1106</v>
      </c>
      <c r="R64" s="33">
        <f t="shared" ref="R64:R98" si="8">+D64-Q64</f>
        <v>78894</v>
      </c>
      <c r="S64" s="34"/>
      <c r="T64" s="9"/>
      <c r="U64" s="28"/>
      <c r="V64" s="28"/>
    </row>
    <row r="65" spans="1:22" s="29" customFormat="1" ht="17.25" customHeight="1" x14ac:dyDescent="0.2">
      <c r="A65" s="5" t="s">
        <v>48</v>
      </c>
      <c r="B65" s="32" t="s">
        <v>182</v>
      </c>
      <c r="C65" s="10">
        <v>15000</v>
      </c>
      <c r="D65" s="10">
        <f t="shared" ref="D65:D98" si="9">+C65</f>
        <v>15000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f t="shared" si="6"/>
        <v>0</v>
      </c>
      <c r="R65" s="33">
        <f t="shared" si="8"/>
        <v>15000</v>
      </c>
      <c r="S65" s="34"/>
      <c r="T65" s="28"/>
      <c r="U65" s="28"/>
      <c r="V65" s="28"/>
    </row>
    <row r="66" spans="1:22" s="29" customFormat="1" ht="17.25" customHeight="1" x14ac:dyDescent="0.2">
      <c r="A66" s="5" t="s">
        <v>88</v>
      </c>
      <c r="B66" s="32" t="s">
        <v>89</v>
      </c>
      <c r="C66" s="10">
        <v>25000</v>
      </c>
      <c r="D66" s="10">
        <f t="shared" si="9"/>
        <v>25000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f t="shared" si="6"/>
        <v>0</v>
      </c>
      <c r="R66" s="33">
        <f t="shared" si="8"/>
        <v>25000</v>
      </c>
      <c r="S66" s="34"/>
      <c r="T66" s="28"/>
      <c r="U66" s="28"/>
      <c r="V66" s="28"/>
    </row>
    <row r="67" spans="1:22" s="29" customFormat="1" ht="17.25" customHeight="1" x14ac:dyDescent="0.2">
      <c r="A67" s="5">
        <v>224</v>
      </c>
      <c r="B67" s="32" t="s">
        <v>173</v>
      </c>
      <c r="C67" s="10">
        <v>5000</v>
      </c>
      <c r="D67" s="10">
        <f t="shared" si="9"/>
        <v>5000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f t="shared" si="6"/>
        <v>0</v>
      </c>
      <c r="R67" s="33">
        <f t="shared" si="8"/>
        <v>5000</v>
      </c>
      <c r="S67" s="34"/>
      <c r="T67" s="28"/>
      <c r="U67" s="28"/>
      <c r="V67" s="28"/>
    </row>
    <row r="68" spans="1:22" s="29" customFormat="1" ht="17.25" customHeight="1" x14ac:dyDescent="0.2">
      <c r="A68" s="5" t="s">
        <v>90</v>
      </c>
      <c r="B68" s="32" t="s">
        <v>91</v>
      </c>
      <c r="C68" s="10">
        <v>10000</v>
      </c>
      <c r="D68" s="10">
        <f t="shared" si="9"/>
        <v>10000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f t="shared" si="6"/>
        <v>0</v>
      </c>
      <c r="R68" s="33">
        <f t="shared" si="8"/>
        <v>10000</v>
      </c>
      <c r="S68" s="34"/>
      <c r="T68" s="28"/>
      <c r="U68" s="28"/>
      <c r="V68" s="28"/>
    </row>
    <row r="69" spans="1:22" s="29" customFormat="1" ht="17.25" customHeight="1" x14ac:dyDescent="0.2">
      <c r="A69" s="5" t="s">
        <v>92</v>
      </c>
      <c r="B69" s="32" t="s">
        <v>93</v>
      </c>
      <c r="C69" s="10">
        <v>19800</v>
      </c>
      <c r="D69" s="10">
        <f t="shared" si="9"/>
        <v>19800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f t="shared" si="6"/>
        <v>0</v>
      </c>
      <c r="R69" s="33">
        <f t="shared" si="8"/>
        <v>19800</v>
      </c>
      <c r="S69" s="34"/>
      <c r="T69" s="28"/>
      <c r="U69" s="28"/>
      <c r="V69" s="28"/>
    </row>
    <row r="70" spans="1:22" s="29" customFormat="1" ht="17.25" customHeight="1" x14ac:dyDescent="0.2">
      <c r="A70" s="5" t="s">
        <v>94</v>
      </c>
      <c r="B70" s="32" t="s">
        <v>95</v>
      </c>
      <c r="C70" s="10">
        <v>46000</v>
      </c>
      <c r="D70" s="10">
        <f t="shared" si="9"/>
        <v>46000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f t="shared" si="6"/>
        <v>0</v>
      </c>
      <c r="R70" s="33">
        <f t="shared" si="8"/>
        <v>46000</v>
      </c>
      <c r="S70" s="34"/>
      <c r="T70" s="28"/>
      <c r="U70" s="28"/>
      <c r="V70" s="28"/>
    </row>
    <row r="71" spans="1:22" s="29" customFormat="1" ht="17.25" customHeight="1" x14ac:dyDescent="0.2">
      <c r="A71" s="5" t="s">
        <v>96</v>
      </c>
      <c r="B71" s="32" t="s">
        <v>97</v>
      </c>
      <c r="C71" s="10">
        <v>20000</v>
      </c>
      <c r="D71" s="10">
        <f t="shared" si="9"/>
        <v>20000</v>
      </c>
      <c r="E71" s="10">
        <v>0</v>
      </c>
      <c r="F71" s="10">
        <v>37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f t="shared" si="6"/>
        <v>37</v>
      </c>
      <c r="R71" s="33">
        <f t="shared" si="8"/>
        <v>19963</v>
      </c>
      <c r="S71" s="34"/>
      <c r="T71" s="28"/>
      <c r="U71" s="28"/>
      <c r="V71" s="28"/>
    </row>
    <row r="72" spans="1:22" s="29" customFormat="1" ht="17.25" customHeight="1" x14ac:dyDescent="0.2">
      <c r="A72" s="5" t="s">
        <v>28</v>
      </c>
      <c r="B72" s="32" t="s">
        <v>98</v>
      </c>
      <c r="C72" s="10">
        <v>9999</v>
      </c>
      <c r="D72" s="10">
        <f t="shared" si="9"/>
        <v>9999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f t="shared" si="6"/>
        <v>0</v>
      </c>
      <c r="R72" s="33">
        <f t="shared" si="8"/>
        <v>9999</v>
      </c>
      <c r="S72" s="34"/>
      <c r="T72" s="28"/>
      <c r="U72" s="28"/>
      <c r="V72" s="28"/>
    </row>
    <row r="73" spans="1:22" s="29" customFormat="1" ht="17.25" customHeight="1" x14ac:dyDescent="0.2">
      <c r="A73" s="5" t="s">
        <v>99</v>
      </c>
      <c r="B73" s="32" t="s">
        <v>100</v>
      </c>
      <c r="C73" s="10">
        <v>25400</v>
      </c>
      <c r="D73" s="10">
        <f t="shared" si="9"/>
        <v>25400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f t="shared" si="6"/>
        <v>0</v>
      </c>
      <c r="R73" s="33">
        <f t="shared" si="8"/>
        <v>25400</v>
      </c>
      <c r="S73" s="34"/>
      <c r="T73" s="9"/>
      <c r="U73" s="28"/>
      <c r="V73" s="28"/>
    </row>
    <row r="74" spans="1:22" s="29" customFormat="1" ht="17.25" customHeight="1" x14ac:dyDescent="0.2">
      <c r="A74" s="5" t="s">
        <v>101</v>
      </c>
      <c r="B74" s="32" t="s">
        <v>102</v>
      </c>
      <c r="C74" s="10">
        <v>5000</v>
      </c>
      <c r="D74" s="10">
        <f t="shared" si="9"/>
        <v>5000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f t="shared" si="6"/>
        <v>0</v>
      </c>
      <c r="R74" s="33">
        <f t="shared" si="8"/>
        <v>5000</v>
      </c>
      <c r="S74" s="34"/>
      <c r="T74" s="28"/>
      <c r="U74" s="28"/>
      <c r="V74" s="28"/>
    </row>
    <row r="75" spans="1:22" s="29" customFormat="1" ht="17.25" customHeight="1" x14ac:dyDescent="0.2">
      <c r="A75" s="5" t="s">
        <v>103</v>
      </c>
      <c r="B75" s="32" t="s">
        <v>104</v>
      </c>
      <c r="C75" s="10">
        <v>13000</v>
      </c>
      <c r="D75" s="10">
        <f t="shared" si="9"/>
        <v>13000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f t="shared" si="6"/>
        <v>0</v>
      </c>
      <c r="R75" s="33">
        <f t="shared" si="8"/>
        <v>13000</v>
      </c>
      <c r="S75" s="34"/>
      <c r="T75" s="28"/>
      <c r="U75" s="28"/>
      <c r="V75" s="28"/>
    </row>
    <row r="76" spans="1:22" s="29" customFormat="1" ht="17.25" customHeight="1" x14ac:dyDescent="0.2">
      <c r="A76" s="5">
        <v>252</v>
      </c>
      <c r="B76" s="39" t="s">
        <v>157</v>
      </c>
      <c r="C76" s="10">
        <v>10000</v>
      </c>
      <c r="D76" s="10">
        <f t="shared" si="9"/>
        <v>10000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f t="shared" si="6"/>
        <v>0</v>
      </c>
      <c r="R76" s="33">
        <f t="shared" si="8"/>
        <v>10000</v>
      </c>
      <c r="S76" s="34"/>
      <c r="T76" s="28"/>
      <c r="U76" s="28"/>
      <c r="V76" s="28"/>
    </row>
    <row r="77" spans="1:22" s="29" customFormat="1" ht="17.25" customHeight="1" x14ac:dyDescent="0.2">
      <c r="A77" s="5" t="s">
        <v>29</v>
      </c>
      <c r="B77" s="32" t="s">
        <v>105</v>
      </c>
      <c r="C77" s="10">
        <v>52000</v>
      </c>
      <c r="D77" s="10">
        <f t="shared" si="9"/>
        <v>52000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f t="shared" si="6"/>
        <v>0</v>
      </c>
      <c r="R77" s="33">
        <f t="shared" si="8"/>
        <v>52000</v>
      </c>
      <c r="S77" s="34"/>
      <c r="T77" s="9"/>
      <c r="U77" s="28"/>
      <c r="V77" s="28"/>
    </row>
    <row r="78" spans="1:22" s="29" customFormat="1" ht="17.25" customHeight="1" x14ac:dyDescent="0.2">
      <c r="A78" s="5" t="s">
        <v>106</v>
      </c>
      <c r="B78" s="32" t="s">
        <v>107</v>
      </c>
      <c r="C78" s="10">
        <v>10200</v>
      </c>
      <c r="D78" s="10">
        <f t="shared" si="9"/>
        <v>10200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f t="shared" si="6"/>
        <v>0</v>
      </c>
      <c r="R78" s="33">
        <f t="shared" si="8"/>
        <v>10200</v>
      </c>
      <c r="S78" s="34"/>
      <c r="T78" s="28"/>
      <c r="U78" s="28"/>
      <c r="V78" s="28"/>
    </row>
    <row r="79" spans="1:22" s="29" customFormat="1" ht="17.25" customHeight="1" x14ac:dyDescent="0.2">
      <c r="A79" s="5">
        <v>261</v>
      </c>
      <c r="B79" s="32" t="s">
        <v>169</v>
      </c>
      <c r="C79" s="10">
        <v>1800</v>
      </c>
      <c r="D79" s="10">
        <f t="shared" si="9"/>
        <v>1800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f t="shared" si="6"/>
        <v>0</v>
      </c>
      <c r="R79" s="33">
        <f t="shared" si="8"/>
        <v>1800</v>
      </c>
      <c r="S79" s="34"/>
      <c r="T79" s="28"/>
      <c r="U79" s="28"/>
      <c r="V79" s="28"/>
    </row>
    <row r="80" spans="1:22" s="29" customFormat="1" ht="17.25" customHeight="1" x14ac:dyDescent="0.2">
      <c r="A80" s="5" t="s">
        <v>30</v>
      </c>
      <c r="B80" s="32" t="s">
        <v>108</v>
      </c>
      <c r="C80" s="10">
        <v>278800</v>
      </c>
      <c r="D80" s="10">
        <f t="shared" si="9"/>
        <v>278800</v>
      </c>
      <c r="E80" s="10">
        <v>0</v>
      </c>
      <c r="F80" s="10">
        <v>620.5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f t="shared" ref="Q80:Q109" si="10">SUM(E80:P80)</f>
        <v>620.5</v>
      </c>
      <c r="R80" s="33">
        <f t="shared" si="8"/>
        <v>278179.5</v>
      </c>
      <c r="S80" s="34"/>
      <c r="T80" s="9"/>
      <c r="U80" s="28"/>
      <c r="V80" s="28"/>
    </row>
    <row r="81" spans="1:22" s="29" customFormat="1" ht="17.25" customHeight="1" x14ac:dyDescent="0.2">
      <c r="A81" s="5" t="s">
        <v>31</v>
      </c>
      <c r="B81" s="32" t="s">
        <v>109</v>
      </c>
      <c r="C81" s="10">
        <v>219000</v>
      </c>
      <c r="D81" s="10">
        <f t="shared" si="9"/>
        <v>219000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f t="shared" si="10"/>
        <v>0</v>
      </c>
      <c r="R81" s="33">
        <f t="shared" si="8"/>
        <v>219000</v>
      </c>
      <c r="S81" s="34"/>
      <c r="T81" s="28"/>
      <c r="U81" s="28"/>
      <c r="V81" s="28"/>
    </row>
    <row r="82" spans="1:22" s="29" customFormat="1" ht="17.25" customHeight="1" x14ac:dyDescent="0.2">
      <c r="A82" s="5" t="s">
        <v>110</v>
      </c>
      <c r="B82" s="32" t="s">
        <v>111</v>
      </c>
      <c r="C82" s="10">
        <v>15455</v>
      </c>
      <c r="D82" s="10">
        <f t="shared" si="9"/>
        <v>15455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f t="shared" si="10"/>
        <v>0</v>
      </c>
      <c r="R82" s="33">
        <f t="shared" si="8"/>
        <v>15455</v>
      </c>
      <c r="S82" s="34"/>
      <c r="T82" s="28"/>
      <c r="U82" s="28"/>
      <c r="V82" s="28"/>
    </row>
    <row r="83" spans="1:22" s="29" customFormat="1" ht="17.25" customHeight="1" x14ac:dyDescent="0.2">
      <c r="A83" s="5" t="s">
        <v>112</v>
      </c>
      <c r="B83" s="32" t="s">
        <v>113</v>
      </c>
      <c r="C83" s="10">
        <v>42200</v>
      </c>
      <c r="D83" s="10">
        <f t="shared" si="9"/>
        <v>42200</v>
      </c>
      <c r="E83" s="10">
        <v>0</v>
      </c>
      <c r="F83" s="10">
        <v>17657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f t="shared" si="10"/>
        <v>17657</v>
      </c>
      <c r="R83" s="33">
        <f t="shared" si="8"/>
        <v>24543</v>
      </c>
      <c r="S83" s="34"/>
      <c r="T83" s="28"/>
      <c r="U83" s="28"/>
      <c r="V83" s="28"/>
    </row>
    <row r="84" spans="1:22" s="29" customFormat="1" ht="17.25" customHeight="1" x14ac:dyDescent="0.2">
      <c r="A84" s="5" t="s">
        <v>32</v>
      </c>
      <c r="B84" s="32" t="s">
        <v>114</v>
      </c>
      <c r="C84" s="10">
        <v>69500</v>
      </c>
      <c r="D84" s="10">
        <f t="shared" si="9"/>
        <v>69500</v>
      </c>
      <c r="E84" s="10">
        <v>0</v>
      </c>
      <c r="F84" s="10">
        <v>40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f t="shared" si="10"/>
        <v>40</v>
      </c>
      <c r="R84" s="33">
        <f t="shared" si="8"/>
        <v>69460</v>
      </c>
      <c r="S84" s="34"/>
      <c r="T84" s="28"/>
      <c r="U84" s="28"/>
      <c r="V84" s="28"/>
    </row>
    <row r="85" spans="1:22" s="29" customFormat="1" ht="17.25" customHeight="1" x14ac:dyDescent="0.2">
      <c r="A85" s="5">
        <v>269</v>
      </c>
      <c r="B85" s="32" t="s">
        <v>139</v>
      </c>
      <c r="C85" s="10">
        <v>20000</v>
      </c>
      <c r="D85" s="10">
        <f t="shared" si="9"/>
        <v>20000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f t="shared" si="10"/>
        <v>0</v>
      </c>
      <c r="R85" s="33">
        <f t="shared" si="8"/>
        <v>20000</v>
      </c>
      <c r="S85" s="34"/>
      <c r="T85" s="28"/>
      <c r="U85" s="28"/>
      <c r="V85" s="28"/>
    </row>
    <row r="86" spans="1:22" s="29" customFormat="1" ht="17.25" customHeight="1" x14ac:dyDescent="0.2">
      <c r="A86" s="5" t="s">
        <v>115</v>
      </c>
      <c r="B86" s="32" t="s">
        <v>116</v>
      </c>
      <c r="C86" s="10">
        <v>12000</v>
      </c>
      <c r="D86" s="10">
        <f t="shared" si="9"/>
        <v>12000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f t="shared" si="10"/>
        <v>0</v>
      </c>
      <c r="R86" s="33">
        <f t="shared" si="8"/>
        <v>12000</v>
      </c>
      <c r="S86" s="34"/>
      <c r="T86" s="28"/>
      <c r="U86" s="28"/>
      <c r="V86" s="28"/>
    </row>
    <row r="87" spans="1:22" s="29" customFormat="1" ht="17.25" customHeight="1" x14ac:dyDescent="0.2">
      <c r="A87" s="5">
        <v>274</v>
      </c>
      <c r="B87" s="32" t="s">
        <v>148</v>
      </c>
      <c r="C87" s="10">
        <v>5000</v>
      </c>
      <c r="D87" s="10">
        <f t="shared" si="9"/>
        <v>5000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f t="shared" si="10"/>
        <v>0</v>
      </c>
      <c r="R87" s="33">
        <f t="shared" si="8"/>
        <v>5000</v>
      </c>
      <c r="S87" s="34"/>
      <c r="T87" s="28"/>
      <c r="U87" s="28"/>
      <c r="V87" s="28"/>
    </row>
    <row r="88" spans="1:22" s="29" customFormat="1" ht="17.25" customHeight="1" x14ac:dyDescent="0.2">
      <c r="A88" s="5" t="s">
        <v>117</v>
      </c>
      <c r="B88" s="32" t="s">
        <v>179</v>
      </c>
      <c r="C88" s="10">
        <v>15000</v>
      </c>
      <c r="D88" s="10">
        <f t="shared" si="9"/>
        <v>15000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f t="shared" si="10"/>
        <v>0</v>
      </c>
      <c r="R88" s="33">
        <f t="shared" si="8"/>
        <v>15000</v>
      </c>
      <c r="S88" s="34"/>
      <c r="T88" s="28"/>
      <c r="U88" s="28"/>
      <c r="V88" s="28"/>
    </row>
    <row r="89" spans="1:22" s="29" customFormat="1" ht="17.25" customHeight="1" x14ac:dyDescent="0.2">
      <c r="A89" s="5" t="s">
        <v>118</v>
      </c>
      <c r="B89" s="32" t="s">
        <v>119</v>
      </c>
      <c r="C89" s="10">
        <v>76000</v>
      </c>
      <c r="D89" s="10">
        <f t="shared" si="9"/>
        <v>76000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f t="shared" si="10"/>
        <v>0</v>
      </c>
      <c r="R89" s="33">
        <f t="shared" si="8"/>
        <v>76000</v>
      </c>
      <c r="S89" s="34"/>
      <c r="T89" s="28"/>
      <c r="U89" s="28"/>
      <c r="V89" s="28"/>
    </row>
    <row r="90" spans="1:22" s="29" customFormat="1" ht="17.25" customHeight="1" x14ac:dyDescent="0.2">
      <c r="A90" s="5" t="s">
        <v>120</v>
      </c>
      <c r="B90" s="32" t="s">
        <v>121</v>
      </c>
      <c r="C90" s="10">
        <v>31600</v>
      </c>
      <c r="D90" s="10">
        <f t="shared" si="9"/>
        <v>31600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f t="shared" si="10"/>
        <v>0</v>
      </c>
      <c r="R90" s="33">
        <f t="shared" si="8"/>
        <v>31600</v>
      </c>
      <c r="S90" s="34"/>
      <c r="T90" s="28"/>
      <c r="U90" s="28"/>
      <c r="V90" s="28"/>
    </row>
    <row r="91" spans="1:22" s="29" customFormat="1" ht="17.25" customHeight="1" x14ac:dyDescent="0.2">
      <c r="A91" s="5">
        <v>289</v>
      </c>
      <c r="B91" s="32" t="s">
        <v>155</v>
      </c>
      <c r="C91" s="10">
        <v>20000</v>
      </c>
      <c r="D91" s="10">
        <f t="shared" si="9"/>
        <v>20000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f t="shared" si="10"/>
        <v>0</v>
      </c>
      <c r="R91" s="33">
        <f t="shared" si="8"/>
        <v>20000</v>
      </c>
      <c r="S91" s="34"/>
      <c r="T91" s="28"/>
      <c r="U91" s="28"/>
      <c r="V91" s="28"/>
    </row>
    <row r="92" spans="1:22" s="29" customFormat="1" ht="17.25" customHeight="1" x14ac:dyDescent="0.2">
      <c r="A92" s="5" t="s">
        <v>33</v>
      </c>
      <c r="B92" s="32" t="s">
        <v>122</v>
      </c>
      <c r="C92" s="10">
        <v>19576</v>
      </c>
      <c r="D92" s="10">
        <f t="shared" si="9"/>
        <v>19576</v>
      </c>
      <c r="E92" s="10">
        <v>0</v>
      </c>
      <c r="F92" s="10">
        <v>125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f t="shared" si="10"/>
        <v>125</v>
      </c>
      <c r="R92" s="33">
        <f t="shared" si="8"/>
        <v>19451</v>
      </c>
      <c r="S92" s="34"/>
      <c r="T92" s="9"/>
      <c r="U92" s="28"/>
      <c r="V92" s="28"/>
    </row>
    <row r="93" spans="1:22" s="29" customFormat="1" ht="17.25" customHeight="1" x14ac:dyDescent="0.2">
      <c r="A93" s="5" t="s">
        <v>34</v>
      </c>
      <c r="B93" s="32" t="s">
        <v>123</v>
      </c>
      <c r="C93" s="10">
        <v>18390</v>
      </c>
      <c r="D93" s="10">
        <f t="shared" si="9"/>
        <v>18390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f t="shared" si="10"/>
        <v>0</v>
      </c>
      <c r="R93" s="33">
        <f t="shared" si="8"/>
        <v>18390</v>
      </c>
      <c r="S93" s="34"/>
      <c r="T93" s="28"/>
      <c r="U93" s="28"/>
      <c r="V93" s="28"/>
    </row>
    <row r="94" spans="1:22" s="29" customFormat="1" ht="17.25" customHeight="1" x14ac:dyDescent="0.2">
      <c r="A94" s="5">
        <v>295</v>
      </c>
      <c r="B94" s="32" t="s">
        <v>189</v>
      </c>
      <c r="C94" s="10">
        <v>20000</v>
      </c>
      <c r="D94" s="10">
        <f t="shared" si="9"/>
        <v>20000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f t="shared" si="10"/>
        <v>0</v>
      </c>
      <c r="R94" s="33">
        <f t="shared" si="8"/>
        <v>20000</v>
      </c>
      <c r="S94" s="34"/>
      <c r="T94" s="28"/>
      <c r="U94" s="28"/>
      <c r="V94" s="28"/>
    </row>
    <row r="95" spans="1:22" s="29" customFormat="1" ht="17.25" customHeight="1" x14ac:dyDescent="0.2">
      <c r="A95" s="5" t="s">
        <v>124</v>
      </c>
      <c r="B95" s="32" t="s">
        <v>125</v>
      </c>
      <c r="C95" s="10">
        <v>4680</v>
      </c>
      <c r="D95" s="10">
        <f t="shared" si="9"/>
        <v>4680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f t="shared" si="10"/>
        <v>0</v>
      </c>
      <c r="R95" s="33">
        <f t="shared" si="8"/>
        <v>4680</v>
      </c>
      <c r="S95" s="34"/>
      <c r="T95" s="28"/>
      <c r="U95" s="28"/>
      <c r="V95" s="28"/>
    </row>
    <row r="96" spans="1:22" s="29" customFormat="1" ht="17.25" customHeight="1" x14ac:dyDescent="0.2">
      <c r="A96" s="5" t="s">
        <v>35</v>
      </c>
      <c r="B96" s="32" t="s">
        <v>126</v>
      </c>
      <c r="C96" s="10">
        <v>66000</v>
      </c>
      <c r="D96" s="10">
        <f t="shared" si="9"/>
        <v>66000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f t="shared" si="10"/>
        <v>0</v>
      </c>
      <c r="R96" s="33">
        <f t="shared" si="8"/>
        <v>66000</v>
      </c>
      <c r="S96" s="34"/>
      <c r="T96" s="28"/>
      <c r="U96" s="28"/>
      <c r="V96" s="28"/>
    </row>
    <row r="97" spans="1:25" s="29" customFormat="1" ht="17.25" customHeight="1" x14ac:dyDescent="0.2">
      <c r="A97" s="5" t="s">
        <v>36</v>
      </c>
      <c r="B97" s="32" t="s">
        <v>127</v>
      </c>
      <c r="C97" s="10">
        <v>50000</v>
      </c>
      <c r="D97" s="10">
        <f t="shared" si="9"/>
        <v>50000</v>
      </c>
      <c r="E97" s="10">
        <v>0</v>
      </c>
      <c r="F97" s="10">
        <v>1984.75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f t="shared" si="10"/>
        <v>1984.75</v>
      </c>
      <c r="R97" s="33">
        <f t="shared" si="8"/>
        <v>48015.25</v>
      </c>
      <c r="S97" s="34"/>
      <c r="T97" s="28"/>
      <c r="U97" s="28"/>
      <c r="V97" s="28"/>
    </row>
    <row r="98" spans="1:25" s="29" customFormat="1" ht="17.25" customHeight="1" x14ac:dyDescent="0.2">
      <c r="A98" s="5" t="s">
        <v>128</v>
      </c>
      <c r="B98" s="32" t="s">
        <v>129</v>
      </c>
      <c r="C98" s="10">
        <v>12600</v>
      </c>
      <c r="D98" s="10">
        <f t="shared" si="9"/>
        <v>12600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f t="shared" si="10"/>
        <v>0</v>
      </c>
      <c r="R98" s="33">
        <f t="shared" si="8"/>
        <v>12600</v>
      </c>
      <c r="S98" s="34"/>
      <c r="T98" s="28"/>
      <c r="U98" s="28"/>
      <c r="V98" s="28"/>
    </row>
    <row r="99" spans="1:25" s="29" customFormat="1" ht="17.25" customHeight="1" x14ac:dyDescent="0.2">
      <c r="A99" s="36"/>
      <c r="B99" s="3" t="s">
        <v>165</v>
      </c>
      <c r="C99" s="37">
        <f t="shared" ref="C99:P99" si="11">SUM(C64:C98)</f>
        <v>1344000</v>
      </c>
      <c r="D99" s="37">
        <f t="shared" si="11"/>
        <v>1344000</v>
      </c>
      <c r="E99" s="37">
        <f t="shared" si="11"/>
        <v>0</v>
      </c>
      <c r="F99" s="37">
        <f t="shared" si="11"/>
        <v>21570.25</v>
      </c>
      <c r="G99" s="37">
        <f t="shared" si="11"/>
        <v>0</v>
      </c>
      <c r="H99" s="37">
        <f t="shared" si="11"/>
        <v>0</v>
      </c>
      <c r="I99" s="37">
        <f t="shared" si="11"/>
        <v>0</v>
      </c>
      <c r="J99" s="37">
        <f t="shared" si="11"/>
        <v>0</v>
      </c>
      <c r="K99" s="37">
        <f t="shared" si="11"/>
        <v>0</v>
      </c>
      <c r="L99" s="37">
        <f t="shared" si="11"/>
        <v>0</v>
      </c>
      <c r="M99" s="37">
        <f t="shared" si="11"/>
        <v>0</v>
      </c>
      <c r="N99" s="37">
        <f t="shared" si="11"/>
        <v>0</v>
      </c>
      <c r="O99" s="37">
        <f t="shared" si="11"/>
        <v>0</v>
      </c>
      <c r="P99" s="37">
        <f t="shared" si="11"/>
        <v>0</v>
      </c>
      <c r="Q99" s="37">
        <f t="shared" si="10"/>
        <v>21570.25</v>
      </c>
      <c r="R99" s="38">
        <f>SUM(R64:R98)</f>
        <v>1322429.75</v>
      </c>
      <c r="S99" s="34"/>
      <c r="T99" s="9"/>
      <c r="U99" s="9"/>
      <c r="V99" s="9"/>
      <c r="W99" s="30"/>
      <c r="X99" s="30"/>
      <c r="Y99" s="30"/>
    </row>
    <row r="100" spans="1:25" s="29" customFormat="1" ht="17.25" customHeight="1" x14ac:dyDescent="0.2">
      <c r="A100" s="5" t="s">
        <v>37</v>
      </c>
      <c r="B100" s="32" t="s">
        <v>183</v>
      </c>
      <c r="C100" s="10">
        <v>100000</v>
      </c>
      <c r="D100" s="10">
        <f>+C100</f>
        <v>100000</v>
      </c>
      <c r="E100" s="10">
        <v>0</v>
      </c>
      <c r="F100" s="10">
        <v>3200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f t="shared" si="10"/>
        <v>3200</v>
      </c>
      <c r="R100" s="33">
        <f t="shared" ref="R100:R105" si="12">+D100-Q100</f>
        <v>96800</v>
      </c>
      <c r="S100" s="34"/>
      <c r="T100" s="28"/>
      <c r="U100" s="28"/>
      <c r="V100" s="28"/>
    </row>
    <row r="101" spans="1:25" s="29" customFormat="1" ht="17.25" customHeight="1" x14ac:dyDescent="0.2">
      <c r="A101" s="5" t="s">
        <v>130</v>
      </c>
      <c r="B101" s="32" t="s">
        <v>131</v>
      </c>
      <c r="C101" s="10">
        <v>24000</v>
      </c>
      <c r="D101" s="10">
        <f t="shared" ref="D101:D105" si="13">+C101</f>
        <v>24000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f t="shared" si="10"/>
        <v>0</v>
      </c>
      <c r="R101" s="33">
        <f t="shared" si="12"/>
        <v>24000</v>
      </c>
      <c r="S101" s="34"/>
      <c r="T101" s="28"/>
      <c r="U101" s="28"/>
      <c r="V101" s="28"/>
    </row>
    <row r="102" spans="1:25" s="29" customFormat="1" ht="17.25" customHeight="1" x14ac:dyDescent="0.2">
      <c r="A102" s="5">
        <v>325</v>
      </c>
      <c r="B102" s="35" t="s">
        <v>186</v>
      </c>
      <c r="C102" s="10">
        <v>450000</v>
      </c>
      <c r="D102" s="10">
        <f t="shared" si="13"/>
        <v>450000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f t="shared" si="10"/>
        <v>0</v>
      </c>
      <c r="R102" s="33">
        <f t="shared" si="12"/>
        <v>450000</v>
      </c>
      <c r="S102" s="34"/>
      <c r="T102" s="28"/>
      <c r="U102" s="28"/>
      <c r="V102" s="28"/>
    </row>
    <row r="103" spans="1:25" s="29" customFormat="1" ht="17.25" customHeight="1" x14ac:dyDescent="0.2">
      <c r="A103" s="5" t="s">
        <v>132</v>
      </c>
      <c r="B103" s="32" t="s">
        <v>133</v>
      </c>
      <c r="C103" s="10">
        <v>18000</v>
      </c>
      <c r="D103" s="10">
        <f t="shared" si="13"/>
        <v>18000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f t="shared" si="10"/>
        <v>0</v>
      </c>
      <c r="R103" s="33">
        <f t="shared" si="12"/>
        <v>18000</v>
      </c>
      <c r="S103" s="34"/>
      <c r="T103" s="28"/>
      <c r="U103" s="28"/>
      <c r="V103" s="28"/>
    </row>
    <row r="104" spans="1:25" s="29" customFormat="1" ht="17.25" customHeight="1" x14ac:dyDescent="0.2">
      <c r="A104" s="5" t="s">
        <v>38</v>
      </c>
      <c r="B104" s="32" t="s">
        <v>134</v>
      </c>
      <c r="C104" s="10">
        <v>124000</v>
      </c>
      <c r="D104" s="10">
        <f t="shared" si="13"/>
        <v>124000</v>
      </c>
      <c r="E104" s="10">
        <v>0</v>
      </c>
      <c r="F104" s="10">
        <v>1873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f t="shared" si="10"/>
        <v>1873</v>
      </c>
      <c r="R104" s="33">
        <f t="shared" si="12"/>
        <v>122127</v>
      </c>
      <c r="S104" s="34"/>
      <c r="T104" s="28"/>
      <c r="U104" s="28"/>
      <c r="V104" s="28"/>
    </row>
    <row r="105" spans="1:25" s="29" customFormat="1" ht="17.25" customHeight="1" x14ac:dyDescent="0.2">
      <c r="A105" s="5" t="s">
        <v>39</v>
      </c>
      <c r="B105" s="32" t="s">
        <v>135</v>
      </c>
      <c r="C105" s="10">
        <v>280000</v>
      </c>
      <c r="D105" s="10">
        <f t="shared" si="13"/>
        <v>280000</v>
      </c>
      <c r="E105" s="10">
        <v>0</v>
      </c>
      <c r="F105" s="10">
        <v>1240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f t="shared" si="10"/>
        <v>1240</v>
      </c>
      <c r="R105" s="33">
        <f t="shared" si="12"/>
        <v>278760</v>
      </c>
      <c r="S105" s="34"/>
      <c r="T105" s="28"/>
      <c r="U105" s="28"/>
      <c r="V105" s="28"/>
    </row>
    <row r="106" spans="1:25" s="29" customFormat="1" ht="17.25" customHeight="1" x14ac:dyDescent="0.2">
      <c r="A106" s="36"/>
      <c r="B106" s="3" t="s">
        <v>161</v>
      </c>
      <c r="C106" s="37">
        <f>SUM(C100:C105)</f>
        <v>996000</v>
      </c>
      <c r="D106" s="37">
        <f>SUM(D100:D105)</f>
        <v>996000</v>
      </c>
      <c r="E106" s="37">
        <f>SUM(E100:E105)</f>
        <v>0</v>
      </c>
      <c r="F106" s="37">
        <f>SUM(F100:F105)</f>
        <v>6313</v>
      </c>
      <c r="G106" s="37">
        <f t="shared" ref="G106:P106" si="14">SUM(G100:G105)</f>
        <v>0</v>
      </c>
      <c r="H106" s="37">
        <f t="shared" si="14"/>
        <v>0</v>
      </c>
      <c r="I106" s="37">
        <f t="shared" si="14"/>
        <v>0</v>
      </c>
      <c r="J106" s="37">
        <f t="shared" si="14"/>
        <v>0</v>
      </c>
      <c r="K106" s="37">
        <f t="shared" si="14"/>
        <v>0</v>
      </c>
      <c r="L106" s="37">
        <f t="shared" si="14"/>
        <v>0</v>
      </c>
      <c r="M106" s="37">
        <f>SUM(M100:M105)</f>
        <v>0</v>
      </c>
      <c r="N106" s="37">
        <f t="shared" si="14"/>
        <v>0</v>
      </c>
      <c r="O106" s="37">
        <f t="shared" si="14"/>
        <v>0</v>
      </c>
      <c r="P106" s="37">
        <f t="shared" si="14"/>
        <v>0</v>
      </c>
      <c r="Q106" s="37">
        <f t="shared" si="10"/>
        <v>6313</v>
      </c>
      <c r="R106" s="38">
        <f>SUM(R100:R105)</f>
        <v>989687</v>
      </c>
      <c r="S106" s="34"/>
      <c r="T106" s="28"/>
      <c r="U106" s="28"/>
      <c r="V106" s="28"/>
    </row>
    <row r="107" spans="1:25" s="29" customFormat="1" ht="17.25" customHeight="1" x14ac:dyDescent="0.2">
      <c r="A107" s="5" t="s">
        <v>40</v>
      </c>
      <c r="B107" s="32" t="s">
        <v>184</v>
      </c>
      <c r="C107" s="10">
        <v>610000</v>
      </c>
      <c r="D107" s="10">
        <f>+C107</f>
        <v>610000</v>
      </c>
      <c r="E107" s="10">
        <v>0</v>
      </c>
      <c r="F107" s="10">
        <v>114132.16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f t="shared" si="10"/>
        <v>114132.16</v>
      </c>
      <c r="R107" s="33">
        <f>+D107-Q107</f>
        <v>495867.83999999997</v>
      </c>
      <c r="S107" s="34"/>
      <c r="T107" s="28"/>
      <c r="U107" s="28"/>
      <c r="V107" s="28"/>
    </row>
    <row r="108" spans="1:25" s="29" customFormat="1" ht="17.25" customHeight="1" x14ac:dyDescent="0.2">
      <c r="A108" s="5" t="s">
        <v>41</v>
      </c>
      <c r="B108" s="32" t="s">
        <v>140</v>
      </c>
      <c r="C108" s="10">
        <v>296250</v>
      </c>
      <c r="D108" s="10">
        <f t="shared" ref="D108:D109" si="15">+C108</f>
        <v>296250</v>
      </c>
      <c r="E108" s="10">
        <v>0</v>
      </c>
      <c r="F108" s="10">
        <v>47270.3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f t="shared" si="10"/>
        <v>47270.3</v>
      </c>
      <c r="R108" s="33">
        <f>+D108-Q108</f>
        <v>248979.7</v>
      </c>
      <c r="S108" s="34"/>
      <c r="T108" s="28"/>
      <c r="U108" s="28"/>
      <c r="V108" s="28"/>
    </row>
    <row r="109" spans="1:25" s="29" customFormat="1" ht="17.25" customHeight="1" x14ac:dyDescent="0.2">
      <c r="A109" s="5" t="s">
        <v>42</v>
      </c>
      <c r="B109" s="32" t="s">
        <v>141</v>
      </c>
      <c r="C109" s="10">
        <v>43750</v>
      </c>
      <c r="D109" s="10">
        <f t="shared" si="15"/>
        <v>43750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f t="shared" si="10"/>
        <v>0</v>
      </c>
      <c r="R109" s="33">
        <f>+D109-Q109</f>
        <v>43750</v>
      </c>
      <c r="S109" s="34"/>
      <c r="T109" s="28"/>
      <c r="U109" s="28"/>
      <c r="V109" s="28"/>
    </row>
    <row r="110" spans="1:25" s="29" customFormat="1" ht="17.25" customHeight="1" thickBot="1" x14ac:dyDescent="0.25">
      <c r="A110" s="36"/>
      <c r="B110" s="3" t="s">
        <v>162</v>
      </c>
      <c r="C110" s="44">
        <f>SUM(C107:C109)</f>
        <v>950000</v>
      </c>
      <c r="D110" s="44">
        <f>SUM(D107:D109)</f>
        <v>950000</v>
      </c>
      <c r="E110" s="44">
        <f>SUM(E107:E109)</f>
        <v>0</v>
      </c>
      <c r="F110" s="44">
        <f>SUM(F107:F109)</f>
        <v>161402.46000000002</v>
      </c>
      <c r="G110" s="44">
        <f t="shared" ref="G110:P110" si="16">SUM(G107:G109)</f>
        <v>0</v>
      </c>
      <c r="H110" s="44">
        <f t="shared" si="16"/>
        <v>0</v>
      </c>
      <c r="I110" s="44">
        <f t="shared" si="16"/>
        <v>0</v>
      </c>
      <c r="J110" s="44">
        <f t="shared" si="16"/>
        <v>0</v>
      </c>
      <c r="K110" s="44">
        <f t="shared" si="16"/>
        <v>0</v>
      </c>
      <c r="L110" s="44">
        <f t="shared" si="16"/>
        <v>0</v>
      </c>
      <c r="M110" s="44">
        <f t="shared" si="16"/>
        <v>0</v>
      </c>
      <c r="N110" s="44">
        <f t="shared" si="16"/>
        <v>0</v>
      </c>
      <c r="O110" s="44">
        <f t="shared" si="16"/>
        <v>0</v>
      </c>
      <c r="P110" s="44">
        <f t="shared" si="16"/>
        <v>0</v>
      </c>
      <c r="Q110" s="50">
        <f t="shared" ref="Q110:Q112" si="17">SUM(E110:P110)</f>
        <v>161402.46000000002</v>
      </c>
      <c r="R110" s="45">
        <f>SUM(R107:R109)</f>
        <v>788597.54</v>
      </c>
      <c r="S110" s="34"/>
      <c r="T110" s="28"/>
      <c r="U110" s="28"/>
      <c r="V110" s="28"/>
    </row>
    <row r="111" spans="1:25" s="29" customFormat="1" ht="17.25" customHeight="1" thickBot="1" x14ac:dyDescent="0.25">
      <c r="A111" s="5" t="s">
        <v>168</v>
      </c>
      <c r="B111" s="32" t="s">
        <v>166</v>
      </c>
      <c r="C111" s="48">
        <v>170000</v>
      </c>
      <c r="D111" s="48">
        <f>+C111</f>
        <v>170000</v>
      </c>
      <c r="E111" s="48">
        <v>0</v>
      </c>
      <c r="F111" s="48">
        <v>168017.6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10">
        <f t="shared" si="17"/>
        <v>168017.6</v>
      </c>
      <c r="R111" s="49">
        <f>+D111-Q111</f>
        <v>1982.3999999999942</v>
      </c>
      <c r="S111" s="34"/>
      <c r="T111" s="28"/>
      <c r="U111" s="28"/>
      <c r="V111" s="28"/>
    </row>
    <row r="112" spans="1:25" s="29" customFormat="1" ht="17.25" customHeight="1" x14ac:dyDescent="0.2">
      <c r="A112" s="5">
        <v>991</v>
      </c>
      <c r="B112" s="32" t="s">
        <v>188</v>
      </c>
      <c r="C112" s="10">
        <v>896891</v>
      </c>
      <c r="D112" s="48">
        <f t="shared" ref="D112" si="18">+C112</f>
        <v>896891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10">
        <f t="shared" si="17"/>
        <v>0</v>
      </c>
      <c r="R112" s="49">
        <f>+D112-Q112</f>
        <v>896891</v>
      </c>
      <c r="S112" s="34"/>
      <c r="T112" s="28"/>
      <c r="U112" s="28"/>
      <c r="V112" s="28"/>
    </row>
    <row r="113" spans="1:22" s="29" customFormat="1" ht="17.25" customHeight="1" thickBot="1" x14ac:dyDescent="0.25">
      <c r="A113" s="36"/>
      <c r="B113" s="3" t="s">
        <v>163</v>
      </c>
      <c r="C113" s="50">
        <f>SUM(C111:C112)</f>
        <v>1066891</v>
      </c>
      <c r="D113" s="50">
        <f>SUM(D111:D112)</f>
        <v>1066891</v>
      </c>
      <c r="E113" s="50">
        <f t="shared" ref="E113:P113" si="19">SUM(E111:E111)</f>
        <v>0</v>
      </c>
      <c r="F113" s="50">
        <f>SUM(F111:F111)</f>
        <v>168017.6</v>
      </c>
      <c r="G113" s="50">
        <f t="shared" si="19"/>
        <v>0</v>
      </c>
      <c r="H113" s="50">
        <f t="shared" si="19"/>
        <v>0</v>
      </c>
      <c r="I113" s="50">
        <f t="shared" si="19"/>
        <v>0</v>
      </c>
      <c r="J113" s="50">
        <f t="shared" si="19"/>
        <v>0</v>
      </c>
      <c r="K113" s="50">
        <f t="shared" si="19"/>
        <v>0</v>
      </c>
      <c r="L113" s="50">
        <f t="shared" si="19"/>
        <v>0</v>
      </c>
      <c r="M113" s="50">
        <f t="shared" si="19"/>
        <v>0</v>
      </c>
      <c r="N113" s="50">
        <f t="shared" si="19"/>
        <v>0</v>
      </c>
      <c r="O113" s="50">
        <f t="shared" si="19"/>
        <v>0</v>
      </c>
      <c r="P113" s="50">
        <f t="shared" si="19"/>
        <v>0</v>
      </c>
      <c r="Q113" s="10">
        <f>SUM(E113:P113)</f>
        <v>168017.6</v>
      </c>
      <c r="R113" s="51">
        <f>SUM(R111:R112)</f>
        <v>898873.4</v>
      </c>
      <c r="S113" s="34"/>
      <c r="T113" s="28"/>
      <c r="U113" s="28"/>
      <c r="V113" s="28"/>
    </row>
    <row r="114" spans="1:22" s="29" customFormat="1" ht="17.25" customHeight="1" thickBot="1" x14ac:dyDescent="0.25">
      <c r="A114" s="40"/>
      <c r="B114" s="41" t="s">
        <v>44</v>
      </c>
      <c r="C114" s="46">
        <f>C111+C112+C106+C99+C63+C34+C110</f>
        <v>17500000</v>
      </c>
      <c r="D114" s="46">
        <f t="shared" ref="D114:P114" si="20">+D113+D106+D99+D63+D34+D110</f>
        <v>17500000</v>
      </c>
      <c r="E114" s="46">
        <f t="shared" si="20"/>
        <v>599093.52</v>
      </c>
      <c r="F114" s="46">
        <f t="shared" si="20"/>
        <v>1297832.5299999998</v>
      </c>
      <c r="G114" s="46">
        <f t="shared" si="20"/>
        <v>0</v>
      </c>
      <c r="H114" s="46">
        <f t="shared" si="20"/>
        <v>0</v>
      </c>
      <c r="I114" s="46">
        <f t="shared" si="20"/>
        <v>0</v>
      </c>
      <c r="J114" s="46">
        <f t="shared" si="20"/>
        <v>0</v>
      </c>
      <c r="K114" s="46">
        <f t="shared" si="20"/>
        <v>0</v>
      </c>
      <c r="L114" s="46">
        <f t="shared" si="20"/>
        <v>0</v>
      </c>
      <c r="M114" s="46">
        <f t="shared" si="20"/>
        <v>0</v>
      </c>
      <c r="N114" s="46">
        <f t="shared" si="20"/>
        <v>0</v>
      </c>
      <c r="O114" s="46">
        <f t="shared" si="20"/>
        <v>0</v>
      </c>
      <c r="P114" s="46">
        <f t="shared" si="20"/>
        <v>0</v>
      </c>
      <c r="Q114" s="55">
        <f>SUM(E114:P114)</f>
        <v>1896926.0499999998</v>
      </c>
      <c r="R114" s="47">
        <f>+R113+R106+R99+R63+R34+R110</f>
        <v>15603073.949999999</v>
      </c>
      <c r="S114" s="34"/>
      <c r="T114" s="9"/>
      <c r="U114" s="9"/>
      <c r="V114" s="28"/>
    </row>
    <row r="115" spans="1:22" s="29" customFormat="1" ht="17.25" customHeight="1" x14ac:dyDescent="0.2">
      <c r="A115" s="42"/>
      <c r="B115" s="32"/>
      <c r="C115" s="10"/>
      <c r="D115" s="10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28"/>
      <c r="R115" s="9"/>
      <c r="S115" s="34"/>
      <c r="T115" s="28"/>
      <c r="U115" s="28"/>
      <c r="V115" s="28"/>
    </row>
    <row r="116" spans="1:22" s="29" customFormat="1" ht="17.25" customHeight="1" x14ac:dyDescent="0.2">
      <c r="A116" s="27"/>
      <c r="B116" s="2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25"/>
      <c r="N116" s="9"/>
      <c r="O116" s="9"/>
      <c r="P116" s="9"/>
      <c r="Q116" s="9"/>
      <c r="R116" s="9"/>
      <c r="S116" s="28"/>
      <c r="T116" s="28"/>
      <c r="U116" s="28"/>
      <c r="V116" s="28"/>
    </row>
    <row r="117" spans="1:22" s="29" customFormat="1" ht="17.25" customHeight="1" x14ac:dyDescent="0.2">
      <c r="A117" s="27"/>
      <c r="B117" s="2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25"/>
      <c r="N117" s="9"/>
      <c r="O117" s="9"/>
      <c r="P117" s="9"/>
      <c r="Q117" s="9"/>
      <c r="R117" s="9"/>
      <c r="S117" s="28"/>
      <c r="T117" s="28"/>
      <c r="U117" s="28"/>
      <c r="V117" s="28"/>
    </row>
    <row r="118" spans="1:22" s="29" customFormat="1" ht="17.25" customHeight="1" x14ac:dyDescent="0.2">
      <c r="A118" s="27"/>
      <c r="B118" s="2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25"/>
      <c r="N118" s="9"/>
      <c r="O118" s="9"/>
      <c r="P118" s="9"/>
      <c r="Q118" s="9"/>
      <c r="R118" s="9"/>
      <c r="S118" s="28"/>
      <c r="T118" s="28"/>
      <c r="U118" s="28"/>
      <c r="V118" s="28"/>
    </row>
    <row r="119" spans="1:22" s="29" customFormat="1" ht="17.25" customHeight="1" x14ac:dyDescent="0.2">
      <c r="A119" s="27"/>
      <c r="B119" s="2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25"/>
      <c r="N119" s="9"/>
      <c r="O119" s="9"/>
      <c r="P119" s="9"/>
      <c r="Q119" s="9"/>
      <c r="R119" s="9"/>
      <c r="S119" s="28"/>
      <c r="T119" s="28"/>
      <c r="U119" s="28"/>
      <c r="V119" s="28"/>
    </row>
    <row r="120" spans="1:22" s="29" customFormat="1" ht="17.25" customHeight="1" x14ac:dyDescent="0.2">
      <c r="A120" s="43"/>
      <c r="B120" s="7" t="s">
        <v>171</v>
      </c>
      <c r="D120" s="8" t="s">
        <v>158</v>
      </c>
      <c r="E120" s="4" t="s">
        <v>190</v>
      </c>
      <c r="F120" s="52"/>
      <c r="G120" s="9"/>
      <c r="H120" s="9"/>
      <c r="I120" s="9"/>
      <c r="J120" s="9"/>
      <c r="K120" s="9"/>
      <c r="L120" s="9"/>
      <c r="M120" s="10"/>
      <c r="N120" s="9"/>
      <c r="O120" s="9"/>
      <c r="P120" s="9"/>
      <c r="Q120" s="9"/>
      <c r="R120" s="28"/>
      <c r="S120" s="28"/>
      <c r="T120" s="28"/>
      <c r="U120" s="28"/>
      <c r="V120" s="28"/>
    </row>
    <row r="121" spans="1:22" s="29" customFormat="1" ht="17.25" customHeight="1" x14ac:dyDescent="0.2">
      <c r="A121" s="27"/>
      <c r="B121" s="4" t="s">
        <v>172</v>
      </c>
      <c r="D121" s="4"/>
      <c r="E121" s="4" t="s">
        <v>159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28"/>
      <c r="T121" s="28"/>
      <c r="U121" s="28"/>
      <c r="V121" s="28"/>
    </row>
    <row r="122" spans="1:22" s="29" customFormat="1" ht="17.25" customHeight="1" x14ac:dyDescent="0.2">
      <c r="A122" s="27"/>
      <c r="B122" s="28"/>
      <c r="C122" s="9"/>
      <c r="S122" s="28"/>
      <c r="T122" s="28"/>
      <c r="U122" s="28"/>
      <c r="V122" s="28"/>
    </row>
    <row r="123" spans="1:22" s="29" customFormat="1" ht="17.25" customHeight="1" x14ac:dyDescent="0.2">
      <c r="A123" s="27"/>
      <c r="B123" s="28"/>
      <c r="C123" s="9"/>
      <c r="S123" s="28"/>
      <c r="T123" s="28"/>
      <c r="U123" s="28"/>
      <c r="V123" s="28"/>
    </row>
    <row r="124" spans="1:22" s="29" customFormat="1" ht="17.25" customHeight="1" x14ac:dyDescent="0.2">
      <c r="A124" s="27"/>
      <c r="B124" s="2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28"/>
      <c r="R124" s="28"/>
      <c r="S124" s="28"/>
      <c r="T124" s="28"/>
      <c r="U124" s="28"/>
      <c r="V124" s="28"/>
    </row>
    <row r="125" spans="1:22" s="29" customFormat="1" ht="17.25" customHeight="1" x14ac:dyDescent="0.2">
      <c r="A125" s="27"/>
      <c r="B125" s="2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28"/>
      <c r="R125" s="28"/>
      <c r="S125" s="28"/>
      <c r="T125" s="28"/>
      <c r="U125" s="28"/>
      <c r="V125" s="28"/>
    </row>
    <row r="126" spans="1:22" s="29" customFormat="1" ht="17.25" customHeight="1" x14ac:dyDescent="0.2">
      <c r="A126" s="27"/>
      <c r="B126" s="28"/>
      <c r="C126" s="28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28"/>
      <c r="R126" s="28"/>
      <c r="S126" s="28"/>
      <c r="T126" s="28"/>
      <c r="U126" s="28"/>
      <c r="V126" s="28"/>
    </row>
    <row r="127" spans="1:22" s="29" customFormat="1" ht="17.25" customHeight="1" x14ac:dyDescent="0.2">
      <c r="A127" s="27"/>
      <c r="B127" s="28"/>
      <c r="C127" s="28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28"/>
      <c r="R127" s="28"/>
      <c r="S127" s="28"/>
      <c r="T127" s="28"/>
      <c r="U127" s="28"/>
      <c r="V127" s="28"/>
    </row>
    <row r="128" spans="1:22" s="29" customFormat="1" ht="17.25" customHeight="1" x14ac:dyDescent="0.2">
      <c r="A128" s="27"/>
      <c r="B128" s="28"/>
      <c r="C128" s="9"/>
      <c r="D128" s="28"/>
      <c r="E128" s="28"/>
      <c r="F128" s="43"/>
      <c r="G128" s="8"/>
      <c r="H128" s="43"/>
      <c r="I128" s="43"/>
      <c r="J128" s="9"/>
      <c r="K128" s="9"/>
      <c r="L128" s="9"/>
      <c r="M128" s="9"/>
      <c r="N128" s="9"/>
      <c r="O128" s="9"/>
      <c r="P128" s="9"/>
      <c r="Q128" s="28"/>
      <c r="R128" s="28"/>
      <c r="S128" s="28"/>
      <c r="T128" s="28"/>
      <c r="U128" s="28"/>
      <c r="V128" s="28"/>
    </row>
    <row r="129" spans="3:18" ht="17.25" customHeight="1" x14ac:dyDescent="0.2">
      <c r="C129" s="19"/>
      <c r="D129" s="28"/>
      <c r="E129" s="28"/>
      <c r="F129" s="43"/>
      <c r="G129" s="43"/>
      <c r="H129" s="43"/>
      <c r="I129" s="43"/>
      <c r="J129" s="9"/>
      <c r="K129" s="9"/>
      <c r="L129" s="9"/>
      <c r="M129" s="9"/>
      <c r="N129" s="9"/>
      <c r="O129" s="9"/>
      <c r="P129" s="9"/>
      <c r="Q129" s="28"/>
      <c r="R129" s="28"/>
    </row>
    <row r="130" spans="3:18" ht="17.25" customHeight="1" x14ac:dyDescent="0.2">
      <c r="C130" s="1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28"/>
      <c r="R130" s="28"/>
    </row>
    <row r="131" spans="3:18" ht="17.25" customHeight="1" x14ac:dyDescent="0.2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O131" s="19"/>
    </row>
    <row r="132" spans="3:18" ht="17.25" customHeight="1" x14ac:dyDescent="0.2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O132" s="19"/>
    </row>
    <row r="133" spans="3:18" ht="17.25" customHeight="1" x14ac:dyDescent="0.2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O133" s="19"/>
    </row>
    <row r="134" spans="3:18" ht="17.25" customHeight="1" x14ac:dyDescent="0.2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O134" s="19"/>
    </row>
    <row r="135" spans="3:18" ht="17.25" customHeight="1" x14ac:dyDescent="0.2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O135" s="19"/>
    </row>
    <row r="136" spans="3:18" ht="17.25" customHeight="1" x14ac:dyDescent="0.2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O136" s="19"/>
    </row>
    <row r="137" spans="3:18" ht="17.25" customHeight="1" x14ac:dyDescent="0.2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O137" s="19"/>
    </row>
    <row r="138" spans="3:18" ht="17.25" customHeight="1" x14ac:dyDescent="0.2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O138" s="19"/>
    </row>
    <row r="139" spans="3:18" ht="17.25" customHeight="1" x14ac:dyDescent="0.2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O139" s="19"/>
    </row>
    <row r="140" spans="3:18" ht="17.25" customHeight="1" x14ac:dyDescent="0.2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O140" s="19"/>
    </row>
    <row r="141" spans="3:18" ht="17.25" customHeight="1" x14ac:dyDescent="0.2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O141" s="19"/>
    </row>
    <row r="142" spans="3:18" ht="17.25" customHeight="1" x14ac:dyDescent="0.2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O142" s="19"/>
    </row>
    <row r="143" spans="3:18" ht="17.25" customHeight="1" x14ac:dyDescent="0.2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O143" s="19"/>
    </row>
    <row r="144" spans="3:18" ht="17.25" customHeight="1" x14ac:dyDescent="0.2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O144" s="19"/>
    </row>
    <row r="145" spans="3:15" ht="17.25" customHeight="1" x14ac:dyDescent="0.2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O145" s="19"/>
    </row>
    <row r="146" spans="3:15" ht="17.25" customHeight="1" x14ac:dyDescent="0.2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O146" s="19"/>
    </row>
    <row r="147" spans="3:15" ht="17.25" customHeight="1" x14ac:dyDescent="0.2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O147" s="19"/>
    </row>
    <row r="148" spans="3:15" ht="17.25" customHeight="1" x14ac:dyDescent="0.2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O148" s="19"/>
    </row>
    <row r="149" spans="3:15" ht="17.25" customHeight="1" x14ac:dyDescent="0.2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O149" s="19"/>
    </row>
    <row r="150" spans="3:15" ht="17.25" customHeight="1" x14ac:dyDescent="0.2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O150" s="19"/>
    </row>
    <row r="151" spans="3:15" ht="17.25" customHeight="1" x14ac:dyDescent="0.2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O151" s="19"/>
    </row>
    <row r="152" spans="3:15" ht="17.25" customHeight="1" x14ac:dyDescent="0.2"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O152" s="19"/>
    </row>
    <row r="153" spans="3:15" ht="17.25" customHeight="1" x14ac:dyDescent="0.2"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O153" s="19"/>
    </row>
    <row r="154" spans="3:15" ht="17.25" customHeight="1" x14ac:dyDescent="0.2"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O154" s="19"/>
    </row>
    <row r="155" spans="3:15" ht="17.25" customHeight="1" x14ac:dyDescent="0.2"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O155" s="19"/>
    </row>
    <row r="156" spans="3:15" ht="17.25" customHeight="1" x14ac:dyDescent="0.2"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O156" s="19"/>
    </row>
    <row r="157" spans="3:15" ht="17.25" customHeight="1" x14ac:dyDescent="0.2"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O157" s="19"/>
    </row>
    <row r="158" spans="3:15" ht="17.25" customHeight="1" x14ac:dyDescent="0.2"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O158" s="19"/>
    </row>
    <row r="159" spans="3:15" ht="17.25" customHeight="1" x14ac:dyDescent="0.2"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O159" s="19"/>
    </row>
    <row r="160" spans="3:15" ht="17.25" customHeight="1" x14ac:dyDescent="0.2"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O160" s="19"/>
    </row>
    <row r="161" spans="3:15" ht="17.25" customHeight="1" x14ac:dyDescent="0.2"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O161" s="19"/>
    </row>
    <row r="162" spans="3:15" ht="17.25" customHeight="1" x14ac:dyDescent="0.2"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O162" s="19"/>
    </row>
    <row r="163" spans="3:15" ht="17.25" customHeight="1" x14ac:dyDescent="0.2"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O163" s="19"/>
    </row>
    <row r="164" spans="3:15" ht="17.25" customHeight="1" x14ac:dyDescent="0.2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O164" s="19"/>
    </row>
    <row r="165" spans="3:15" ht="17.25" customHeight="1" x14ac:dyDescent="0.2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O165" s="19"/>
    </row>
    <row r="166" spans="3:15" ht="17.25" customHeight="1" x14ac:dyDescent="0.2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O166" s="19"/>
    </row>
    <row r="167" spans="3:15" ht="17.25" customHeight="1" x14ac:dyDescent="0.2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O167" s="19"/>
    </row>
    <row r="168" spans="3:15" ht="17.25" customHeight="1" x14ac:dyDescent="0.2"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O168" s="19"/>
    </row>
    <row r="169" spans="3:15" ht="17.25" customHeight="1" x14ac:dyDescent="0.2"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O169" s="19"/>
    </row>
    <row r="170" spans="3:15" ht="17.25" customHeight="1" x14ac:dyDescent="0.2"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O170" s="19"/>
    </row>
    <row r="171" spans="3:15" ht="17.25" customHeight="1" x14ac:dyDescent="0.2"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O171" s="19"/>
    </row>
    <row r="172" spans="3:15" ht="17.25" customHeight="1" x14ac:dyDescent="0.2"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O172" s="19"/>
    </row>
    <row r="173" spans="3:15" ht="17.25" customHeight="1" x14ac:dyDescent="0.2"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O173" s="19"/>
    </row>
    <row r="174" spans="3:15" ht="17.25" customHeight="1" x14ac:dyDescent="0.2"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O174" s="19"/>
    </row>
    <row r="175" spans="3:15" ht="17.25" customHeight="1" x14ac:dyDescent="0.2"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O175" s="19"/>
    </row>
    <row r="176" spans="3:15" ht="17.25" customHeight="1" x14ac:dyDescent="0.2"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O176" s="19"/>
    </row>
    <row r="177" spans="3:15" ht="17.25" customHeight="1" x14ac:dyDescent="0.2"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O177" s="19"/>
    </row>
    <row r="178" spans="3:15" ht="17.25" customHeight="1" x14ac:dyDescent="0.2"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O178" s="19"/>
    </row>
    <row r="179" spans="3:15" ht="17.25" customHeight="1" x14ac:dyDescent="0.2"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O179" s="19"/>
    </row>
    <row r="180" spans="3:15" ht="17.25" customHeight="1" x14ac:dyDescent="0.2"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O180" s="19"/>
    </row>
    <row r="181" spans="3:15" ht="17.25" customHeight="1" x14ac:dyDescent="0.2"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O181" s="19"/>
    </row>
    <row r="182" spans="3:15" ht="17.25" customHeight="1" x14ac:dyDescent="0.2"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O182" s="19"/>
    </row>
    <row r="183" spans="3:15" ht="17.25" customHeight="1" x14ac:dyDescent="0.2"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O183" s="19"/>
    </row>
    <row r="184" spans="3:15" ht="17.25" customHeight="1" x14ac:dyDescent="0.2"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O184" s="19"/>
    </row>
    <row r="185" spans="3:15" ht="17.25" customHeight="1" x14ac:dyDescent="0.2"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O185" s="19"/>
    </row>
    <row r="186" spans="3:15" ht="17.25" customHeight="1" x14ac:dyDescent="0.2"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O186" s="19"/>
    </row>
    <row r="187" spans="3:15" ht="17.25" customHeight="1" x14ac:dyDescent="0.2"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O187" s="19"/>
    </row>
    <row r="188" spans="3:15" ht="17.25" customHeight="1" x14ac:dyDescent="0.2"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O188" s="19"/>
    </row>
    <row r="189" spans="3:15" ht="17.25" customHeight="1" x14ac:dyDescent="0.2"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O189" s="19"/>
    </row>
    <row r="190" spans="3:15" ht="17.25" customHeight="1" x14ac:dyDescent="0.2"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O190" s="19"/>
    </row>
    <row r="191" spans="3:15" ht="17.25" customHeight="1" x14ac:dyDescent="0.2"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O191" s="19"/>
    </row>
    <row r="192" spans="3:15" ht="17.25" customHeight="1" x14ac:dyDescent="0.2"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O192" s="19"/>
    </row>
    <row r="193" spans="3:15" ht="17.25" customHeight="1" x14ac:dyDescent="0.2"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O193" s="19"/>
    </row>
    <row r="194" spans="3:15" ht="17.25" customHeight="1" x14ac:dyDescent="0.2"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O194" s="19"/>
    </row>
    <row r="195" spans="3:15" ht="17.25" customHeight="1" x14ac:dyDescent="0.2"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O195" s="19"/>
    </row>
    <row r="196" spans="3:15" ht="17.25" customHeight="1" x14ac:dyDescent="0.2"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O196" s="19"/>
    </row>
    <row r="197" spans="3:15" ht="17.25" customHeight="1" x14ac:dyDescent="0.2"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O197" s="19"/>
    </row>
    <row r="198" spans="3:15" ht="17.25" customHeight="1" x14ac:dyDescent="0.2"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O198" s="19"/>
    </row>
    <row r="199" spans="3:15" ht="17.25" customHeight="1" x14ac:dyDescent="0.2"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O199" s="19"/>
    </row>
    <row r="200" spans="3:15" ht="17.25" customHeight="1" x14ac:dyDescent="0.2"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O200" s="19"/>
    </row>
    <row r="201" spans="3:15" ht="17.25" customHeight="1" x14ac:dyDescent="0.2"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O201" s="19"/>
    </row>
    <row r="202" spans="3:15" ht="17.25" customHeight="1" x14ac:dyDescent="0.2">
      <c r="C202" s="19"/>
      <c r="D202" s="19"/>
      <c r="E202" s="19"/>
      <c r="F202" s="19"/>
      <c r="G202" s="19"/>
      <c r="H202" s="19"/>
      <c r="I202" s="19"/>
      <c r="J202" s="19"/>
      <c r="K202" s="19"/>
      <c r="L202" s="19"/>
    </row>
    <row r="203" spans="3:15" ht="17.25" customHeight="1" x14ac:dyDescent="0.2">
      <c r="C203" s="19"/>
      <c r="D203" s="19"/>
      <c r="E203" s="19"/>
      <c r="F203" s="19"/>
      <c r="G203" s="19"/>
      <c r="H203" s="19"/>
      <c r="I203" s="19"/>
      <c r="J203" s="19"/>
      <c r="K203" s="19"/>
      <c r="L203" s="19"/>
    </row>
    <row r="204" spans="3:15" ht="17.25" customHeight="1" x14ac:dyDescent="0.2">
      <c r="C204" s="19"/>
      <c r="D204" s="19"/>
      <c r="E204" s="19"/>
      <c r="F204" s="19"/>
      <c r="G204" s="19"/>
      <c r="H204" s="19"/>
      <c r="I204" s="19"/>
      <c r="J204" s="19"/>
      <c r="K204" s="19"/>
      <c r="L204" s="19"/>
    </row>
    <row r="205" spans="3:15" ht="17.25" customHeight="1" x14ac:dyDescent="0.2">
      <c r="C205" s="19"/>
      <c r="D205" s="19"/>
      <c r="E205" s="19"/>
      <c r="F205" s="19"/>
      <c r="G205" s="19"/>
      <c r="H205" s="19"/>
      <c r="I205" s="19"/>
      <c r="J205" s="19"/>
      <c r="K205" s="19"/>
      <c r="L205" s="19"/>
    </row>
    <row r="206" spans="3:15" ht="17.25" customHeight="1" x14ac:dyDescent="0.2">
      <c r="C206" s="19"/>
      <c r="D206" s="19"/>
      <c r="E206" s="19"/>
      <c r="F206" s="19"/>
      <c r="G206" s="19"/>
      <c r="H206" s="19"/>
      <c r="I206" s="19"/>
      <c r="J206" s="19"/>
      <c r="K206" s="19"/>
      <c r="L206" s="19"/>
    </row>
    <row r="207" spans="3:15" ht="17.25" customHeight="1" x14ac:dyDescent="0.2">
      <c r="C207" s="19"/>
      <c r="D207" s="19"/>
      <c r="E207" s="19"/>
      <c r="F207" s="19"/>
      <c r="G207" s="19"/>
      <c r="H207" s="19"/>
      <c r="I207" s="19"/>
      <c r="J207" s="19"/>
      <c r="K207" s="19"/>
      <c r="L207" s="19"/>
    </row>
    <row r="208" spans="3:15" ht="17.25" customHeight="1" x14ac:dyDescent="0.2">
      <c r="C208" s="19"/>
      <c r="D208" s="19"/>
      <c r="E208" s="19"/>
      <c r="F208" s="19"/>
      <c r="G208" s="19"/>
      <c r="H208" s="19"/>
      <c r="I208" s="19"/>
      <c r="J208" s="19"/>
      <c r="K208" s="19"/>
      <c r="L208" s="19"/>
    </row>
    <row r="209" spans="3:12" ht="17.25" customHeight="1" x14ac:dyDescent="0.2">
      <c r="C209" s="19"/>
      <c r="D209" s="19"/>
      <c r="E209" s="19"/>
      <c r="F209" s="19"/>
      <c r="G209" s="19"/>
      <c r="H209" s="19"/>
      <c r="I209" s="19"/>
      <c r="J209" s="19"/>
      <c r="K209" s="19"/>
      <c r="L209" s="19"/>
    </row>
    <row r="210" spans="3:12" ht="17.25" customHeight="1" x14ac:dyDescent="0.2">
      <c r="C210" s="19"/>
      <c r="D210" s="19"/>
      <c r="E210" s="19"/>
      <c r="F210" s="19"/>
      <c r="G210" s="19"/>
      <c r="H210" s="19"/>
      <c r="I210" s="19"/>
      <c r="J210" s="19"/>
      <c r="K210" s="19"/>
      <c r="L210" s="19"/>
    </row>
    <row r="211" spans="3:12" ht="17.25" customHeight="1" x14ac:dyDescent="0.2">
      <c r="C211" s="19"/>
      <c r="D211" s="19"/>
      <c r="E211" s="19"/>
      <c r="F211" s="19"/>
      <c r="G211" s="19"/>
      <c r="H211" s="19"/>
      <c r="I211" s="19"/>
      <c r="J211" s="19"/>
      <c r="K211" s="19"/>
      <c r="L211" s="19"/>
    </row>
    <row r="212" spans="3:12" ht="12.75" customHeight="1" x14ac:dyDescent="0.2">
      <c r="C212" s="19"/>
      <c r="D212" s="19"/>
      <c r="E212" s="19"/>
      <c r="F212" s="19"/>
      <c r="G212" s="19"/>
      <c r="H212" s="19"/>
      <c r="I212" s="19"/>
      <c r="J212" s="19"/>
      <c r="K212" s="19"/>
      <c r="L212" s="19"/>
    </row>
    <row r="213" spans="3:12" ht="12.75" customHeight="1" x14ac:dyDescent="0.2">
      <c r="C213" s="19"/>
      <c r="D213" s="19"/>
      <c r="E213" s="19"/>
      <c r="F213" s="19"/>
      <c r="G213" s="19"/>
      <c r="H213" s="19"/>
      <c r="I213" s="19"/>
      <c r="J213" s="19"/>
      <c r="K213" s="19"/>
      <c r="L213" s="19"/>
    </row>
    <row r="214" spans="3:12" ht="12.75" customHeight="1" x14ac:dyDescent="0.2">
      <c r="C214" s="19"/>
      <c r="D214" s="19"/>
      <c r="E214" s="19"/>
      <c r="F214" s="19"/>
      <c r="G214" s="19"/>
      <c r="H214" s="19"/>
      <c r="I214" s="19"/>
      <c r="J214" s="19"/>
      <c r="K214" s="19"/>
      <c r="L214" s="19"/>
    </row>
    <row r="215" spans="3:12" ht="12.75" customHeight="1" x14ac:dyDescent="0.2">
      <c r="C215" s="19"/>
      <c r="D215" s="19"/>
      <c r="E215" s="19"/>
      <c r="F215" s="19"/>
      <c r="G215" s="19"/>
      <c r="H215" s="19"/>
      <c r="I215" s="19"/>
      <c r="J215" s="19"/>
      <c r="K215" s="19"/>
      <c r="L215" s="19"/>
    </row>
    <row r="216" spans="3:12" ht="12.75" customHeight="1" x14ac:dyDescent="0.2">
      <c r="C216" s="19"/>
      <c r="D216" s="19"/>
      <c r="E216" s="19"/>
      <c r="F216" s="19"/>
      <c r="G216" s="19"/>
      <c r="H216" s="19"/>
      <c r="I216" s="19"/>
      <c r="J216" s="19"/>
      <c r="K216" s="19"/>
      <c r="L216" s="19"/>
    </row>
    <row r="217" spans="3:12" ht="12.75" customHeight="1" x14ac:dyDescent="0.2">
      <c r="C217" s="19"/>
      <c r="D217" s="19"/>
      <c r="E217" s="19"/>
      <c r="F217" s="19"/>
      <c r="G217" s="19"/>
      <c r="H217" s="19"/>
      <c r="I217" s="19"/>
      <c r="J217" s="19"/>
      <c r="K217" s="19"/>
      <c r="L217" s="19"/>
    </row>
    <row r="218" spans="3:12" ht="12.75" customHeight="1" x14ac:dyDescent="0.2">
      <c r="C218" s="19"/>
      <c r="D218" s="19"/>
      <c r="E218" s="19"/>
      <c r="F218" s="19"/>
      <c r="G218" s="19"/>
      <c r="H218" s="19"/>
      <c r="I218" s="19"/>
      <c r="J218" s="19"/>
      <c r="K218" s="19"/>
      <c r="L218" s="19"/>
    </row>
    <row r="219" spans="3:12" ht="12.75" customHeight="1" x14ac:dyDescent="0.2">
      <c r="C219" s="19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3:12" ht="12.75" customHeight="1" x14ac:dyDescent="0.2">
      <c r="C220" s="19"/>
      <c r="D220" s="19"/>
      <c r="E220" s="19"/>
      <c r="F220" s="19"/>
      <c r="G220" s="19"/>
      <c r="H220" s="19"/>
      <c r="I220" s="19"/>
      <c r="J220" s="19"/>
      <c r="K220" s="19"/>
      <c r="L220" s="19"/>
    </row>
    <row r="221" spans="3:12" ht="12.75" customHeight="1" x14ac:dyDescent="0.2">
      <c r="C221" s="19"/>
      <c r="D221" s="19"/>
      <c r="E221" s="19"/>
      <c r="F221" s="19"/>
      <c r="G221" s="19"/>
      <c r="H221" s="19"/>
      <c r="I221" s="19"/>
      <c r="J221" s="19"/>
      <c r="K221" s="19"/>
      <c r="L221" s="19"/>
    </row>
    <row r="222" spans="3:12" ht="12.75" customHeight="1" x14ac:dyDescent="0.2">
      <c r="C222" s="19"/>
      <c r="D222" s="19"/>
      <c r="E222" s="19"/>
      <c r="F222" s="19"/>
      <c r="G222" s="19"/>
      <c r="H222" s="19"/>
      <c r="I222" s="19"/>
      <c r="J222" s="19"/>
      <c r="K222" s="19"/>
      <c r="L222" s="19"/>
    </row>
    <row r="223" spans="3:12" ht="12.75" customHeight="1" x14ac:dyDescent="0.2">
      <c r="C223" s="19"/>
      <c r="D223" s="19"/>
      <c r="E223" s="19"/>
      <c r="F223" s="19"/>
      <c r="G223" s="19"/>
      <c r="H223" s="19"/>
      <c r="I223" s="19"/>
      <c r="J223" s="19"/>
      <c r="K223" s="19"/>
      <c r="L223" s="19"/>
    </row>
    <row r="224" spans="3:12" ht="12.75" customHeight="1" x14ac:dyDescent="0.2">
      <c r="C224" s="19"/>
      <c r="D224" s="19"/>
      <c r="E224" s="19"/>
      <c r="F224" s="19"/>
      <c r="G224" s="19"/>
      <c r="H224" s="19"/>
      <c r="I224" s="19"/>
      <c r="J224" s="19"/>
      <c r="K224" s="19"/>
      <c r="L224" s="19"/>
    </row>
    <row r="225" spans="3:12" ht="12.75" customHeight="1" x14ac:dyDescent="0.2">
      <c r="C225" s="19"/>
      <c r="D225" s="19"/>
      <c r="E225" s="19"/>
      <c r="F225" s="19"/>
      <c r="G225" s="19"/>
      <c r="H225" s="19"/>
      <c r="I225" s="19"/>
      <c r="J225" s="19"/>
      <c r="K225" s="19"/>
      <c r="L225" s="19"/>
    </row>
    <row r="226" spans="3:12" ht="12.75" customHeight="1" x14ac:dyDescent="0.2">
      <c r="C226" s="19"/>
      <c r="D226" s="19"/>
      <c r="E226" s="19"/>
      <c r="F226" s="19"/>
      <c r="G226" s="19"/>
      <c r="H226" s="19"/>
      <c r="I226" s="19"/>
      <c r="J226" s="19"/>
      <c r="K226" s="19"/>
      <c r="L226" s="19"/>
    </row>
    <row r="227" spans="3:12" ht="12.75" customHeight="1" x14ac:dyDescent="0.2">
      <c r="C227" s="19"/>
      <c r="D227" s="19"/>
      <c r="E227" s="19"/>
      <c r="F227" s="19"/>
      <c r="G227" s="19"/>
      <c r="H227" s="19"/>
      <c r="I227" s="19"/>
      <c r="J227" s="19"/>
      <c r="K227" s="19"/>
      <c r="L227" s="19"/>
    </row>
    <row r="228" spans="3:12" ht="12.75" customHeight="1" x14ac:dyDescent="0.2">
      <c r="C228" s="19"/>
      <c r="D228" s="19"/>
      <c r="E228" s="19"/>
      <c r="F228" s="19"/>
      <c r="G228" s="19"/>
      <c r="H228" s="19"/>
      <c r="I228" s="19"/>
      <c r="J228" s="19"/>
      <c r="K228" s="19"/>
      <c r="L228" s="19"/>
    </row>
    <row r="229" spans="3:12" ht="12.75" customHeight="1" x14ac:dyDescent="0.2">
      <c r="C229" s="19"/>
      <c r="D229" s="19"/>
      <c r="E229" s="19"/>
      <c r="F229" s="19"/>
      <c r="G229" s="19"/>
      <c r="H229" s="19"/>
      <c r="I229" s="19"/>
      <c r="J229" s="19"/>
      <c r="K229" s="19"/>
      <c r="L229" s="19"/>
    </row>
    <row r="230" spans="3:12" ht="12.75" customHeight="1" x14ac:dyDescent="0.2">
      <c r="C230" s="19"/>
      <c r="D230" s="19"/>
      <c r="E230" s="19"/>
      <c r="F230" s="19"/>
      <c r="G230" s="19"/>
      <c r="H230" s="19"/>
      <c r="I230" s="19"/>
      <c r="J230" s="19"/>
      <c r="K230" s="19"/>
      <c r="L230" s="19"/>
    </row>
    <row r="231" spans="3:12" ht="12.75" customHeight="1" x14ac:dyDescent="0.2">
      <c r="C231" s="19"/>
      <c r="D231" s="19"/>
      <c r="E231" s="19"/>
      <c r="F231" s="19"/>
      <c r="G231" s="19"/>
      <c r="H231" s="19"/>
      <c r="I231" s="19"/>
      <c r="J231" s="19"/>
      <c r="K231" s="19"/>
      <c r="L231" s="19"/>
    </row>
    <row r="232" spans="3:12" ht="12.75" customHeight="1" x14ac:dyDescent="0.2">
      <c r="C232" s="19"/>
      <c r="D232" s="19"/>
      <c r="E232" s="19"/>
      <c r="F232" s="19"/>
      <c r="G232" s="19"/>
      <c r="H232" s="19"/>
      <c r="I232" s="19"/>
      <c r="J232" s="19"/>
      <c r="K232" s="19"/>
      <c r="L232" s="19"/>
    </row>
    <row r="233" spans="3:12" ht="12.75" customHeight="1" x14ac:dyDescent="0.2">
      <c r="C233" s="19"/>
      <c r="D233" s="19"/>
      <c r="E233" s="19"/>
      <c r="F233" s="19"/>
      <c r="G233" s="19"/>
      <c r="H233" s="19"/>
      <c r="I233" s="19"/>
      <c r="J233" s="19"/>
      <c r="K233" s="19"/>
      <c r="L233" s="19"/>
    </row>
    <row r="234" spans="3:12" ht="12.75" customHeight="1" x14ac:dyDescent="0.2">
      <c r="C234" s="19"/>
      <c r="D234" s="19"/>
      <c r="E234" s="19"/>
      <c r="F234" s="19"/>
      <c r="G234" s="19"/>
      <c r="H234" s="19"/>
      <c r="I234" s="19"/>
      <c r="J234" s="19"/>
      <c r="K234" s="19"/>
      <c r="L234" s="19"/>
    </row>
    <row r="235" spans="3:12" ht="12.75" customHeight="1" x14ac:dyDescent="0.2">
      <c r="C235" s="19"/>
      <c r="D235" s="19"/>
      <c r="E235" s="19"/>
      <c r="F235" s="19"/>
      <c r="G235" s="19"/>
      <c r="H235" s="19"/>
      <c r="I235" s="19"/>
      <c r="J235" s="19"/>
      <c r="K235" s="19"/>
      <c r="L235" s="19"/>
    </row>
    <row r="236" spans="3:12" ht="12.75" customHeight="1" x14ac:dyDescent="0.2">
      <c r="C236" s="19"/>
      <c r="D236" s="19"/>
      <c r="E236" s="19"/>
      <c r="F236" s="19"/>
      <c r="G236" s="19"/>
      <c r="H236" s="19"/>
      <c r="I236" s="19"/>
      <c r="J236" s="19"/>
      <c r="K236" s="19"/>
      <c r="L236" s="19"/>
    </row>
    <row r="237" spans="3:12" ht="12.75" customHeight="1" x14ac:dyDescent="0.2">
      <c r="C237" s="19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3:12" ht="12.75" customHeight="1" x14ac:dyDescent="0.2"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3:12" ht="12.75" customHeight="1" x14ac:dyDescent="0.2"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3:12" ht="12.75" customHeight="1" x14ac:dyDescent="0.2"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3:12" ht="12.75" customHeight="1" x14ac:dyDescent="0.2"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3:12" ht="12.75" customHeight="1" x14ac:dyDescent="0.2"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3:12" ht="12.75" customHeight="1" x14ac:dyDescent="0.2">
      <c r="C243" s="19"/>
      <c r="D243" s="19"/>
      <c r="E243" s="19"/>
      <c r="F243" s="19"/>
      <c r="G243" s="19"/>
      <c r="H243" s="19"/>
      <c r="I243" s="19"/>
      <c r="J243" s="19"/>
      <c r="K243" s="19"/>
      <c r="L243" s="19"/>
    </row>
    <row r="244" spans="3:12" ht="12.75" customHeight="1" x14ac:dyDescent="0.2">
      <c r="C244" s="19"/>
      <c r="D244" s="19"/>
      <c r="E244" s="19"/>
      <c r="F244" s="19"/>
      <c r="G244" s="19"/>
      <c r="H244" s="19"/>
      <c r="I244" s="19"/>
      <c r="J244" s="19"/>
      <c r="K244" s="19"/>
      <c r="L244" s="19"/>
    </row>
    <row r="245" spans="3:12" ht="12.75" customHeight="1" x14ac:dyDescent="0.2">
      <c r="C245" s="19"/>
      <c r="D245" s="19"/>
      <c r="E245" s="19"/>
      <c r="F245" s="19"/>
      <c r="G245" s="19"/>
      <c r="H245" s="19"/>
      <c r="I245" s="19"/>
      <c r="J245" s="19"/>
      <c r="K245" s="19"/>
      <c r="L245" s="19"/>
    </row>
    <row r="246" spans="3:12" ht="12.75" customHeight="1" x14ac:dyDescent="0.2">
      <c r="C246" s="19"/>
      <c r="D246" s="19"/>
      <c r="E246" s="19"/>
      <c r="F246" s="19"/>
      <c r="G246" s="19"/>
      <c r="H246" s="19"/>
      <c r="I246" s="19"/>
      <c r="J246" s="19"/>
      <c r="K246" s="19"/>
      <c r="L246" s="19"/>
    </row>
    <row r="247" spans="3:12" ht="12.75" customHeight="1" x14ac:dyDescent="0.2">
      <c r="C247" s="19"/>
      <c r="D247" s="19"/>
      <c r="E247" s="19"/>
      <c r="F247" s="19"/>
      <c r="G247" s="19"/>
      <c r="H247" s="19"/>
      <c r="I247" s="19"/>
      <c r="J247" s="19"/>
      <c r="K247" s="19"/>
      <c r="L247" s="19"/>
    </row>
    <row r="248" spans="3:12" ht="12.75" customHeight="1" x14ac:dyDescent="0.2">
      <c r="C248" s="19"/>
      <c r="D248" s="19"/>
      <c r="E248" s="19"/>
      <c r="F248" s="19"/>
      <c r="G248" s="19"/>
      <c r="H248" s="19"/>
      <c r="I248" s="19"/>
      <c r="J248" s="19"/>
      <c r="K248" s="19"/>
      <c r="L248" s="19"/>
    </row>
    <row r="249" spans="3:12" ht="12.75" customHeight="1" x14ac:dyDescent="0.2">
      <c r="C249" s="19"/>
      <c r="D249" s="19"/>
      <c r="E249" s="19"/>
      <c r="F249" s="19"/>
      <c r="G249" s="19"/>
      <c r="H249" s="19"/>
      <c r="I249" s="19"/>
      <c r="J249" s="19"/>
      <c r="K249" s="19"/>
      <c r="L249" s="19"/>
    </row>
    <row r="250" spans="3:12" ht="12.75" customHeight="1" x14ac:dyDescent="0.2">
      <c r="C250" s="19"/>
      <c r="D250" s="19"/>
      <c r="E250" s="19"/>
      <c r="F250" s="19"/>
      <c r="G250" s="19"/>
      <c r="H250" s="19"/>
      <c r="I250" s="19"/>
      <c r="J250" s="19"/>
      <c r="K250" s="19"/>
      <c r="L250" s="19"/>
    </row>
    <row r="251" spans="3:12" ht="12.75" customHeight="1" x14ac:dyDescent="0.2">
      <c r="C251" s="19"/>
      <c r="D251" s="19"/>
      <c r="E251" s="19"/>
      <c r="F251" s="19"/>
      <c r="G251" s="19"/>
      <c r="H251" s="19"/>
      <c r="I251" s="19"/>
      <c r="J251" s="19"/>
      <c r="K251" s="19"/>
      <c r="L251" s="19"/>
    </row>
    <row r="252" spans="3:12" ht="12.75" customHeight="1" x14ac:dyDescent="0.2">
      <c r="C252" s="19"/>
      <c r="D252" s="19"/>
      <c r="E252" s="19"/>
      <c r="F252" s="19"/>
      <c r="G252" s="19"/>
      <c r="H252" s="19"/>
      <c r="I252" s="19"/>
      <c r="J252" s="19"/>
      <c r="K252" s="19"/>
      <c r="L252" s="19"/>
    </row>
    <row r="253" spans="3:12" ht="12.75" customHeight="1" x14ac:dyDescent="0.2">
      <c r="C253" s="19"/>
      <c r="D253" s="19"/>
      <c r="E253" s="19"/>
      <c r="F253" s="19"/>
      <c r="G253" s="19"/>
      <c r="H253" s="19"/>
      <c r="I253" s="19"/>
      <c r="J253" s="19"/>
      <c r="K253" s="19"/>
      <c r="L253" s="19"/>
    </row>
    <row r="254" spans="3:12" ht="12.75" customHeight="1" x14ac:dyDescent="0.2">
      <c r="C254" s="19"/>
      <c r="D254" s="19"/>
      <c r="E254" s="19"/>
      <c r="F254" s="19"/>
      <c r="G254" s="19"/>
      <c r="H254" s="19"/>
      <c r="I254" s="19"/>
      <c r="J254" s="19"/>
      <c r="K254" s="19"/>
      <c r="L254" s="19"/>
    </row>
    <row r="255" spans="3:12" ht="12.75" customHeight="1" x14ac:dyDescent="0.2">
      <c r="C255" s="19"/>
      <c r="D255" s="19"/>
      <c r="E255" s="19"/>
      <c r="F255" s="19"/>
      <c r="G255" s="19"/>
      <c r="H255" s="19"/>
      <c r="I255" s="19"/>
      <c r="J255" s="19"/>
      <c r="K255" s="19"/>
      <c r="L255" s="19"/>
    </row>
    <row r="256" spans="3:12" ht="12.75" customHeight="1" x14ac:dyDescent="0.2">
      <c r="C256" s="19"/>
      <c r="D256" s="19"/>
      <c r="E256" s="19"/>
      <c r="F256" s="19"/>
      <c r="G256" s="19"/>
      <c r="H256" s="19"/>
      <c r="I256" s="19"/>
      <c r="J256" s="19"/>
      <c r="K256" s="19"/>
      <c r="L256" s="19"/>
    </row>
    <row r="257" spans="3:12" ht="12.75" customHeight="1" x14ac:dyDescent="0.2">
      <c r="C257" s="19"/>
      <c r="D257" s="19"/>
      <c r="E257" s="19"/>
      <c r="F257" s="19"/>
      <c r="G257" s="19"/>
      <c r="H257" s="19"/>
      <c r="I257" s="19"/>
      <c r="J257" s="19"/>
      <c r="K257" s="19"/>
      <c r="L257" s="19"/>
    </row>
    <row r="258" spans="3:12" ht="12.75" customHeight="1" x14ac:dyDescent="0.2">
      <c r="C258" s="19"/>
      <c r="D258" s="19"/>
      <c r="E258" s="19"/>
      <c r="F258" s="19"/>
      <c r="G258" s="19"/>
      <c r="H258" s="19"/>
      <c r="I258" s="19"/>
      <c r="J258" s="19"/>
      <c r="K258" s="19"/>
      <c r="L258" s="19"/>
    </row>
    <row r="259" spans="3:12" ht="12.75" customHeight="1" x14ac:dyDescent="0.2">
      <c r="C259" s="19"/>
      <c r="D259" s="19"/>
      <c r="E259" s="19"/>
      <c r="F259" s="19"/>
      <c r="G259" s="19"/>
      <c r="H259" s="19"/>
      <c r="I259" s="19"/>
      <c r="J259" s="19"/>
      <c r="K259" s="19"/>
      <c r="L259" s="19"/>
    </row>
    <row r="260" spans="3:12" ht="12.75" customHeight="1" x14ac:dyDescent="0.2">
      <c r="C260" s="19"/>
      <c r="D260" s="19"/>
      <c r="E260" s="19"/>
      <c r="F260" s="19"/>
      <c r="G260" s="19"/>
      <c r="H260" s="19"/>
      <c r="I260" s="19"/>
      <c r="J260" s="19"/>
      <c r="K260" s="19"/>
      <c r="L260" s="19"/>
    </row>
    <row r="261" spans="3:12" ht="12.75" customHeight="1" x14ac:dyDescent="0.2">
      <c r="C261" s="19"/>
      <c r="D261" s="19"/>
      <c r="E261" s="19"/>
      <c r="F261" s="19"/>
      <c r="G261" s="19"/>
      <c r="H261" s="19"/>
      <c r="I261" s="19"/>
      <c r="J261" s="19"/>
      <c r="K261" s="19"/>
      <c r="L261" s="19"/>
    </row>
    <row r="262" spans="3:12" ht="12.75" customHeight="1" x14ac:dyDescent="0.2">
      <c r="C262" s="19"/>
      <c r="D262" s="19"/>
      <c r="E262" s="19"/>
      <c r="F262" s="19"/>
      <c r="G262" s="19"/>
      <c r="H262" s="19"/>
      <c r="I262" s="19"/>
      <c r="J262" s="19"/>
      <c r="K262" s="19"/>
      <c r="L262" s="19"/>
    </row>
    <row r="263" spans="3:12" ht="12.75" customHeight="1" x14ac:dyDescent="0.2">
      <c r="C263" s="19"/>
      <c r="D263" s="19"/>
      <c r="E263" s="19"/>
      <c r="F263" s="19"/>
      <c r="G263" s="19"/>
      <c r="H263" s="19"/>
      <c r="I263" s="19"/>
      <c r="J263" s="19"/>
      <c r="K263" s="19"/>
      <c r="L263" s="19"/>
    </row>
    <row r="264" spans="3:12" ht="12.75" customHeight="1" x14ac:dyDescent="0.2">
      <c r="C264" s="19"/>
      <c r="D264" s="19"/>
      <c r="E264" s="19"/>
      <c r="F264" s="19"/>
      <c r="G264" s="19"/>
      <c r="H264" s="19"/>
      <c r="I264" s="19"/>
      <c r="J264" s="19"/>
      <c r="K264" s="19"/>
      <c r="L264" s="19"/>
    </row>
    <row r="265" spans="3:12" ht="12.75" customHeight="1" x14ac:dyDescent="0.2">
      <c r="C265" s="19"/>
      <c r="D265" s="19"/>
      <c r="E265" s="19"/>
      <c r="F265" s="19"/>
      <c r="G265" s="19"/>
      <c r="H265" s="19"/>
      <c r="I265" s="19"/>
      <c r="J265" s="19"/>
      <c r="K265" s="19"/>
      <c r="L265" s="19"/>
    </row>
    <row r="266" spans="3:12" ht="12.75" customHeight="1" x14ac:dyDescent="0.2">
      <c r="C266" s="19"/>
      <c r="D266" s="19"/>
      <c r="E266" s="19"/>
      <c r="F266" s="19"/>
      <c r="G266" s="19"/>
      <c r="H266" s="19"/>
      <c r="I266" s="19"/>
      <c r="J266" s="19"/>
      <c r="K266" s="19"/>
      <c r="L266" s="19"/>
    </row>
    <row r="267" spans="3:12" ht="12.75" customHeight="1" x14ac:dyDescent="0.2">
      <c r="C267" s="19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3:12" ht="12.75" customHeight="1" x14ac:dyDescent="0.2"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3:12" ht="12.75" customHeight="1" x14ac:dyDescent="0.2"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3:12" ht="12.75" customHeight="1" x14ac:dyDescent="0.2">
      <c r="C270" s="19"/>
      <c r="D270" s="19"/>
      <c r="E270" s="19"/>
      <c r="F270" s="19"/>
      <c r="G270" s="19"/>
      <c r="H270" s="19"/>
      <c r="I270" s="19"/>
      <c r="J270" s="19"/>
      <c r="K270" s="19"/>
      <c r="L270" s="19"/>
    </row>
    <row r="271" spans="3:12" ht="12.75" customHeight="1" x14ac:dyDescent="0.2">
      <c r="C271" s="19"/>
      <c r="D271" s="19"/>
      <c r="E271" s="19"/>
      <c r="F271" s="19"/>
      <c r="G271" s="19"/>
      <c r="H271" s="19"/>
      <c r="I271" s="19"/>
      <c r="J271" s="19"/>
      <c r="K271" s="19"/>
      <c r="L271" s="19"/>
    </row>
    <row r="272" spans="3:12" ht="12.75" customHeight="1" x14ac:dyDescent="0.2">
      <c r="C272" s="19"/>
      <c r="D272" s="19"/>
      <c r="E272" s="19"/>
      <c r="F272" s="19"/>
      <c r="G272" s="19"/>
      <c r="H272" s="19"/>
      <c r="I272" s="19"/>
      <c r="J272" s="19"/>
      <c r="K272" s="19"/>
      <c r="L272" s="19"/>
    </row>
    <row r="273" spans="3:12" ht="12.75" customHeight="1" x14ac:dyDescent="0.2">
      <c r="C273" s="19"/>
      <c r="D273" s="19"/>
      <c r="E273" s="19"/>
      <c r="F273" s="19"/>
      <c r="G273" s="19"/>
      <c r="H273" s="19"/>
      <c r="I273" s="19"/>
      <c r="J273" s="19"/>
      <c r="K273" s="19"/>
      <c r="L273" s="19"/>
    </row>
    <row r="274" spans="3:12" ht="12.75" customHeight="1" x14ac:dyDescent="0.2">
      <c r="C274" s="19"/>
      <c r="D274" s="19"/>
      <c r="E274" s="19"/>
      <c r="F274" s="19"/>
      <c r="G274" s="19"/>
      <c r="H274" s="19"/>
      <c r="I274" s="19"/>
      <c r="J274" s="19"/>
      <c r="K274" s="19"/>
      <c r="L274" s="19"/>
    </row>
    <row r="275" spans="3:12" ht="12.75" customHeight="1" x14ac:dyDescent="0.2">
      <c r="C275" s="19"/>
      <c r="D275" s="19"/>
      <c r="E275" s="19"/>
      <c r="F275" s="19"/>
      <c r="G275" s="19"/>
      <c r="H275" s="19"/>
      <c r="I275" s="19"/>
      <c r="J275" s="19"/>
      <c r="K275" s="19"/>
      <c r="L275" s="19"/>
    </row>
    <row r="276" spans="3:12" ht="12.75" customHeight="1" x14ac:dyDescent="0.2">
      <c r="C276" s="19"/>
      <c r="D276" s="19"/>
      <c r="E276" s="19"/>
      <c r="F276" s="19"/>
      <c r="G276" s="19"/>
      <c r="H276" s="19"/>
      <c r="I276" s="19"/>
      <c r="J276" s="19"/>
      <c r="K276" s="19"/>
      <c r="L276" s="19"/>
    </row>
    <row r="277" spans="3:12" ht="12.75" customHeight="1" x14ac:dyDescent="0.2">
      <c r="C277" s="19"/>
      <c r="D277" s="19"/>
      <c r="E277" s="19"/>
      <c r="F277" s="19"/>
      <c r="G277" s="19"/>
      <c r="H277" s="19"/>
      <c r="I277" s="19"/>
      <c r="J277" s="19"/>
      <c r="K277" s="19"/>
      <c r="L277" s="19"/>
    </row>
    <row r="278" spans="3:12" ht="12.75" customHeight="1" x14ac:dyDescent="0.2">
      <c r="C278" s="19"/>
      <c r="D278" s="19"/>
      <c r="E278" s="19"/>
      <c r="F278" s="19"/>
      <c r="G278" s="19"/>
      <c r="H278" s="19"/>
      <c r="I278" s="19"/>
      <c r="J278" s="19"/>
      <c r="K278" s="19"/>
      <c r="L278" s="19"/>
    </row>
    <row r="279" spans="3:12" ht="12.75" customHeight="1" x14ac:dyDescent="0.2">
      <c r="C279" s="19"/>
      <c r="D279" s="19"/>
      <c r="E279" s="19"/>
      <c r="F279" s="19"/>
      <c r="G279" s="19"/>
      <c r="H279" s="19"/>
      <c r="I279" s="19"/>
      <c r="J279" s="19"/>
      <c r="K279" s="19"/>
      <c r="L279" s="19"/>
    </row>
    <row r="280" spans="3:12" ht="12.75" customHeight="1" x14ac:dyDescent="0.2">
      <c r="C280" s="19"/>
      <c r="D280" s="19"/>
      <c r="E280" s="19"/>
      <c r="F280" s="19"/>
      <c r="G280" s="19"/>
      <c r="H280" s="19"/>
      <c r="I280" s="19"/>
      <c r="J280" s="19"/>
      <c r="K280" s="19"/>
      <c r="L280" s="19"/>
    </row>
    <row r="281" spans="3:12" ht="12.75" customHeight="1" x14ac:dyDescent="0.2">
      <c r="C281" s="19"/>
      <c r="D281" s="19"/>
      <c r="E281" s="19"/>
      <c r="F281" s="19"/>
      <c r="G281" s="19"/>
      <c r="H281" s="19"/>
      <c r="I281" s="19"/>
      <c r="J281" s="19"/>
      <c r="K281" s="19"/>
      <c r="L281" s="19"/>
    </row>
    <row r="282" spans="3:12" ht="12.75" customHeight="1" x14ac:dyDescent="0.2">
      <c r="C282" s="19"/>
      <c r="D282" s="19"/>
      <c r="E282" s="19"/>
      <c r="F282" s="19"/>
      <c r="G282" s="19"/>
      <c r="H282" s="19"/>
      <c r="I282" s="19"/>
      <c r="J282" s="19"/>
      <c r="K282" s="19"/>
      <c r="L282" s="19"/>
    </row>
    <row r="283" spans="3:12" ht="12.75" customHeight="1" x14ac:dyDescent="0.2">
      <c r="C283" s="19"/>
      <c r="D283" s="19"/>
      <c r="E283" s="19"/>
      <c r="F283" s="19"/>
      <c r="G283" s="19"/>
      <c r="H283" s="19"/>
      <c r="I283" s="19"/>
      <c r="J283" s="19"/>
      <c r="K283" s="19"/>
      <c r="L283" s="19"/>
    </row>
    <row r="284" spans="3:12" ht="12.75" customHeight="1" x14ac:dyDescent="0.2">
      <c r="C284" s="19"/>
      <c r="D284" s="19"/>
      <c r="E284" s="19"/>
      <c r="F284" s="19"/>
      <c r="G284" s="19"/>
      <c r="H284" s="19"/>
      <c r="I284" s="19"/>
      <c r="J284" s="19"/>
      <c r="K284" s="19"/>
      <c r="L284" s="19"/>
    </row>
    <row r="285" spans="3:12" ht="12.75" customHeight="1" x14ac:dyDescent="0.2">
      <c r="C285" s="19"/>
      <c r="D285" s="19"/>
      <c r="E285" s="19"/>
      <c r="F285" s="19"/>
      <c r="G285" s="19"/>
      <c r="H285" s="19"/>
      <c r="I285" s="19"/>
      <c r="J285" s="19"/>
      <c r="K285" s="19"/>
      <c r="L285" s="19"/>
    </row>
    <row r="286" spans="3:12" ht="12.75" customHeight="1" x14ac:dyDescent="0.2">
      <c r="C286" s="19"/>
      <c r="D286" s="19"/>
      <c r="E286" s="19"/>
      <c r="F286" s="19"/>
      <c r="G286" s="19"/>
      <c r="H286" s="19"/>
      <c r="I286" s="19"/>
      <c r="J286" s="19"/>
      <c r="K286" s="19"/>
      <c r="L286" s="19"/>
    </row>
    <row r="287" spans="3:12" ht="12.75" customHeight="1" x14ac:dyDescent="0.2">
      <c r="C287" s="19"/>
      <c r="D287" s="19"/>
      <c r="E287" s="19"/>
      <c r="F287" s="19"/>
      <c r="G287" s="19"/>
      <c r="H287" s="19"/>
      <c r="I287" s="19"/>
      <c r="J287" s="19"/>
      <c r="K287" s="19"/>
      <c r="L287" s="19"/>
    </row>
    <row r="288" spans="3:12" ht="12.75" customHeight="1" x14ac:dyDescent="0.2">
      <c r="C288" s="19"/>
      <c r="D288" s="19"/>
      <c r="E288" s="19"/>
      <c r="F288" s="19"/>
      <c r="G288" s="19"/>
      <c r="H288" s="19"/>
      <c r="I288" s="19"/>
      <c r="J288" s="19"/>
      <c r="K288" s="19"/>
      <c r="L288" s="19"/>
    </row>
    <row r="289" spans="3:12" ht="12.75" customHeight="1" x14ac:dyDescent="0.2">
      <c r="C289" s="19"/>
      <c r="D289" s="19"/>
      <c r="E289" s="19"/>
      <c r="F289" s="19"/>
      <c r="G289" s="19"/>
      <c r="H289" s="19"/>
      <c r="I289" s="19"/>
      <c r="J289" s="19"/>
      <c r="K289" s="19"/>
      <c r="L289" s="19"/>
    </row>
    <row r="290" spans="3:12" ht="12.75" customHeight="1" x14ac:dyDescent="0.2">
      <c r="C290" s="19"/>
      <c r="D290" s="19"/>
      <c r="E290" s="19"/>
      <c r="F290" s="19"/>
      <c r="G290" s="19"/>
      <c r="H290" s="19"/>
      <c r="I290" s="19"/>
      <c r="J290" s="19"/>
      <c r="K290" s="19"/>
      <c r="L290" s="19"/>
    </row>
    <row r="291" spans="3:12" ht="12.75" customHeight="1" x14ac:dyDescent="0.2">
      <c r="C291" s="19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3:12" ht="12.75" customHeight="1" x14ac:dyDescent="0.2">
      <c r="C292" s="19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3:12" ht="12.75" customHeight="1" x14ac:dyDescent="0.2">
      <c r="C293" s="19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3:12" ht="12.75" customHeight="1" x14ac:dyDescent="0.2">
      <c r="C294" s="19"/>
      <c r="D294" s="19"/>
      <c r="E294" s="19"/>
      <c r="F294" s="19"/>
      <c r="G294" s="19"/>
      <c r="H294" s="19"/>
      <c r="I294" s="19"/>
      <c r="J294" s="19"/>
      <c r="K294" s="19"/>
      <c r="L294" s="19"/>
    </row>
    <row r="295" spans="3:12" ht="12.75" customHeight="1" x14ac:dyDescent="0.2">
      <c r="C295" s="19"/>
      <c r="D295" s="19"/>
      <c r="E295" s="19"/>
      <c r="F295" s="19"/>
      <c r="G295" s="19"/>
      <c r="H295" s="19"/>
      <c r="I295" s="19"/>
      <c r="J295" s="19"/>
      <c r="K295" s="19"/>
      <c r="L295" s="19"/>
    </row>
    <row r="296" spans="3:12" ht="12.75" customHeight="1" x14ac:dyDescent="0.2">
      <c r="C296" s="19"/>
      <c r="D296" s="19"/>
      <c r="E296" s="19"/>
      <c r="F296" s="19"/>
      <c r="G296" s="19"/>
      <c r="H296" s="19"/>
      <c r="I296" s="19"/>
      <c r="J296" s="19"/>
      <c r="K296" s="19"/>
      <c r="L296" s="19"/>
    </row>
    <row r="297" spans="3:12" ht="12.75" customHeight="1" x14ac:dyDescent="0.2">
      <c r="C297" s="19"/>
      <c r="D297" s="19"/>
      <c r="E297" s="19"/>
      <c r="F297" s="19"/>
      <c r="G297" s="19"/>
      <c r="H297" s="19"/>
      <c r="I297" s="19"/>
      <c r="J297" s="19"/>
      <c r="K297" s="19"/>
      <c r="L297" s="19"/>
    </row>
    <row r="298" spans="3:12" ht="12.75" customHeight="1" x14ac:dyDescent="0.2">
      <c r="C298" s="19"/>
      <c r="D298" s="19"/>
      <c r="E298" s="19"/>
      <c r="F298" s="19"/>
      <c r="G298" s="19"/>
      <c r="H298" s="19"/>
      <c r="I298" s="19"/>
      <c r="J298" s="19"/>
      <c r="K298" s="19"/>
      <c r="L298" s="19"/>
    </row>
    <row r="299" spans="3:12" ht="12.75" customHeight="1" x14ac:dyDescent="0.2">
      <c r="C299" s="19"/>
      <c r="D299" s="19"/>
      <c r="E299" s="19"/>
      <c r="F299" s="19"/>
      <c r="G299" s="19"/>
      <c r="H299" s="19"/>
      <c r="I299" s="19"/>
      <c r="J299" s="19"/>
      <c r="K299" s="19"/>
      <c r="L299" s="19"/>
    </row>
    <row r="300" spans="3:12" ht="12.75" customHeight="1" x14ac:dyDescent="0.2">
      <c r="C300" s="19"/>
      <c r="D300" s="19"/>
      <c r="E300" s="19"/>
      <c r="F300" s="19"/>
      <c r="G300" s="19"/>
      <c r="H300" s="19"/>
      <c r="I300" s="19"/>
      <c r="J300" s="19"/>
      <c r="K300" s="19"/>
      <c r="L300" s="19"/>
    </row>
    <row r="301" spans="3:12" ht="12.75" customHeight="1" x14ac:dyDescent="0.2">
      <c r="C301" s="19"/>
      <c r="D301" s="19"/>
      <c r="E301" s="19"/>
      <c r="F301" s="19"/>
      <c r="G301" s="19"/>
      <c r="H301" s="19"/>
      <c r="I301" s="19"/>
      <c r="J301" s="19"/>
      <c r="K301" s="19"/>
      <c r="L301" s="19"/>
    </row>
    <row r="302" spans="3:12" ht="12.75" customHeight="1" x14ac:dyDescent="0.2">
      <c r="C302" s="19"/>
      <c r="D302" s="19"/>
      <c r="E302" s="19"/>
      <c r="F302" s="19"/>
      <c r="G302" s="19"/>
      <c r="H302" s="19"/>
      <c r="I302" s="19"/>
      <c r="J302" s="19"/>
      <c r="K302" s="19"/>
      <c r="L302" s="19"/>
    </row>
    <row r="303" spans="3:12" ht="12.75" customHeight="1" x14ac:dyDescent="0.2">
      <c r="C303" s="19"/>
      <c r="D303" s="19"/>
      <c r="E303" s="19"/>
      <c r="F303" s="19"/>
      <c r="G303" s="19"/>
      <c r="H303" s="19"/>
      <c r="I303" s="19"/>
      <c r="J303" s="19"/>
      <c r="K303" s="19"/>
      <c r="L303" s="19"/>
    </row>
    <row r="304" spans="3:12" ht="12.75" customHeight="1" x14ac:dyDescent="0.2">
      <c r="C304" s="19"/>
      <c r="D304" s="19"/>
      <c r="E304" s="19"/>
      <c r="F304" s="19"/>
      <c r="G304" s="19"/>
      <c r="H304" s="19"/>
      <c r="I304" s="19"/>
      <c r="J304" s="19"/>
      <c r="K304" s="19"/>
      <c r="L304" s="19"/>
    </row>
    <row r="305" spans="3:12" ht="12.75" customHeight="1" x14ac:dyDescent="0.2">
      <c r="C305" s="19"/>
      <c r="D305" s="19"/>
      <c r="E305" s="19"/>
      <c r="F305" s="19"/>
      <c r="G305" s="19"/>
      <c r="H305" s="19"/>
      <c r="I305" s="19"/>
      <c r="J305" s="19"/>
      <c r="K305" s="19"/>
      <c r="L305" s="19"/>
    </row>
    <row r="306" spans="3:12" ht="12.75" customHeight="1" x14ac:dyDescent="0.2">
      <c r="C306" s="19"/>
      <c r="D306" s="19"/>
      <c r="E306" s="19"/>
      <c r="F306" s="19"/>
      <c r="G306" s="19"/>
      <c r="H306" s="19"/>
      <c r="I306" s="19"/>
      <c r="J306" s="19"/>
      <c r="K306" s="19"/>
      <c r="L306" s="19"/>
    </row>
    <row r="307" spans="3:12" ht="12.75" customHeight="1" x14ac:dyDescent="0.2">
      <c r="C307" s="19"/>
      <c r="D307" s="19"/>
      <c r="E307" s="19"/>
      <c r="F307" s="19"/>
      <c r="G307" s="19"/>
      <c r="H307" s="19"/>
      <c r="I307" s="19"/>
      <c r="J307" s="19"/>
      <c r="K307" s="19"/>
      <c r="L307" s="19"/>
    </row>
    <row r="308" spans="3:12" ht="12.75" customHeight="1" x14ac:dyDescent="0.2">
      <c r="C308" s="19"/>
      <c r="D308" s="19"/>
      <c r="E308" s="19"/>
      <c r="F308" s="19"/>
      <c r="G308" s="19"/>
      <c r="H308" s="19"/>
      <c r="I308" s="19"/>
      <c r="J308" s="19"/>
      <c r="K308" s="19"/>
      <c r="L308" s="19"/>
    </row>
    <row r="309" spans="3:12" ht="12.75" customHeight="1" x14ac:dyDescent="0.2">
      <c r="C309" s="19"/>
      <c r="D309" s="19"/>
      <c r="E309" s="19"/>
      <c r="F309" s="19"/>
      <c r="G309" s="19"/>
      <c r="H309" s="19"/>
      <c r="I309" s="19"/>
      <c r="J309" s="19"/>
      <c r="K309" s="19"/>
      <c r="L309" s="19"/>
    </row>
    <row r="310" spans="3:12" ht="12.75" customHeight="1" x14ac:dyDescent="0.2">
      <c r="C310" s="19"/>
      <c r="D310" s="19"/>
      <c r="E310" s="19"/>
      <c r="F310" s="19"/>
      <c r="G310" s="19"/>
      <c r="H310" s="19"/>
      <c r="I310" s="19"/>
      <c r="J310" s="19"/>
      <c r="K310" s="19"/>
      <c r="L310" s="19"/>
    </row>
    <row r="311" spans="3:12" ht="12.75" customHeight="1" x14ac:dyDescent="0.2">
      <c r="C311" s="19"/>
      <c r="D311" s="19"/>
      <c r="E311" s="19"/>
      <c r="F311" s="19"/>
      <c r="G311" s="19"/>
      <c r="H311" s="19"/>
      <c r="I311" s="19"/>
      <c r="J311" s="19"/>
      <c r="K311" s="19"/>
      <c r="L311" s="19"/>
    </row>
    <row r="312" spans="3:12" ht="12.75" customHeight="1" x14ac:dyDescent="0.2">
      <c r="C312" s="19"/>
      <c r="D312" s="19"/>
      <c r="E312" s="19"/>
      <c r="F312" s="19"/>
      <c r="G312" s="19"/>
      <c r="H312" s="19"/>
      <c r="I312" s="19"/>
      <c r="J312" s="19"/>
      <c r="K312" s="19"/>
      <c r="L312" s="19"/>
    </row>
    <row r="313" spans="3:12" ht="12.75" customHeight="1" x14ac:dyDescent="0.2">
      <c r="C313" s="19"/>
      <c r="D313" s="19"/>
      <c r="E313" s="19"/>
      <c r="F313" s="19"/>
      <c r="G313" s="19"/>
      <c r="H313" s="19"/>
      <c r="I313" s="19"/>
      <c r="J313" s="19"/>
      <c r="K313" s="19"/>
      <c r="L313" s="19"/>
    </row>
    <row r="314" spans="3:12" ht="12.75" customHeight="1" x14ac:dyDescent="0.2">
      <c r="C314" s="19"/>
      <c r="D314" s="19"/>
      <c r="E314" s="19"/>
      <c r="F314" s="19"/>
      <c r="G314" s="19"/>
      <c r="H314" s="19"/>
      <c r="I314" s="19"/>
      <c r="J314" s="19"/>
      <c r="K314" s="19"/>
      <c r="L314" s="19"/>
    </row>
    <row r="315" spans="3:12" ht="12.75" customHeight="1" x14ac:dyDescent="0.2">
      <c r="C315" s="19"/>
      <c r="D315" s="19"/>
      <c r="E315" s="19"/>
      <c r="F315" s="19"/>
      <c r="G315" s="19"/>
      <c r="H315" s="19"/>
      <c r="I315" s="19"/>
      <c r="J315" s="19"/>
      <c r="K315" s="19"/>
      <c r="L315" s="19"/>
    </row>
    <row r="316" spans="3:12" ht="12.75" customHeight="1" x14ac:dyDescent="0.2">
      <c r="C316" s="19"/>
      <c r="D316" s="19"/>
      <c r="E316" s="19"/>
      <c r="F316" s="19"/>
      <c r="G316" s="19"/>
      <c r="H316" s="19"/>
      <c r="I316" s="19"/>
      <c r="J316" s="19"/>
      <c r="K316" s="19"/>
      <c r="L316" s="19"/>
    </row>
    <row r="317" spans="3:12" ht="12.75" customHeight="1" x14ac:dyDescent="0.2">
      <c r="C317" s="19"/>
      <c r="D317" s="19"/>
      <c r="E317" s="19"/>
      <c r="F317" s="19"/>
      <c r="G317" s="19"/>
      <c r="H317" s="19"/>
      <c r="I317" s="19"/>
      <c r="J317" s="19"/>
      <c r="K317" s="19"/>
      <c r="L317" s="19"/>
    </row>
    <row r="318" spans="3:12" ht="12.75" customHeight="1" x14ac:dyDescent="0.2">
      <c r="C318" s="19"/>
      <c r="D318" s="19"/>
      <c r="E318" s="19"/>
      <c r="F318" s="19"/>
      <c r="G318" s="19"/>
      <c r="H318" s="19"/>
      <c r="I318" s="19"/>
      <c r="J318" s="19"/>
      <c r="K318" s="19"/>
      <c r="L318" s="19"/>
    </row>
    <row r="319" spans="3:12" ht="12.75" customHeight="1" x14ac:dyDescent="0.2">
      <c r="C319" s="19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3:12" ht="12.75" customHeight="1" x14ac:dyDescent="0.2">
      <c r="C320" s="19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3:12" ht="12.75" customHeight="1" x14ac:dyDescent="0.2">
      <c r="C321" s="19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3:12" ht="12.75" customHeight="1" x14ac:dyDescent="0.2">
      <c r="C322" s="19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3:12" ht="12.75" customHeight="1" x14ac:dyDescent="0.2">
      <c r="C323" s="19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3:12" ht="12.75" customHeight="1" x14ac:dyDescent="0.2">
      <c r="C324" s="19"/>
      <c r="D324" s="19"/>
      <c r="E324" s="19"/>
      <c r="F324" s="19"/>
      <c r="G324" s="19"/>
      <c r="H324" s="19"/>
      <c r="I324" s="19"/>
      <c r="J324" s="19"/>
      <c r="K324" s="19"/>
      <c r="L324" s="19"/>
    </row>
    <row r="325" spans="3:12" ht="12.75" customHeight="1" x14ac:dyDescent="0.2">
      <c r="C325" s="19"/>
      <c r="D325" s="19"/>
      <c r="E325" s="19"/>
      <c r="F325" s="19"/>
      <c r="G325" s="19"/>
      <c r="H325" s="19"/>
      <c r="I325" s="19"/>
      <c r="J325" s="19"/>
      <c r="K325" s="19"/>
      <c r="L325" s="19"/>
    </row>
    <row r="326" spans="3:12" ht="12.75" customHeight="1" x14ac:dyDescent="0.2">
      <c r="C326" s="19"/>
      <c r="D326" s="19"/>
      <c r="E326" s="19"/>
      <c r="F326" s="19"/>
      <c r="G326" s="19"/>
      <c r="H326" s="19"/>
      <c r="I326" s="19"/>
      <c r="J326" s="19"/>
      <c r="K326" s="19"/>
      <c r="L326" s="19"/>
    </row>
    <row r="327" spans="3:12" ht="12.75" customHeight="1" x14ac:dyDescent="0.2">
      <c r="C327" s="19"/>
      <c r="D327" s="19"/>
      <c r="E327" s="19"/>
      <c r="F327" s="19"/>
      <c r="G327" s="19"/>
      <c r="H327" s="19"/>
      <c r="I327" s="19"/>
      <c r="J327" s="19"/>
      <c r="K327" s="19"/>
      <c r="L327" s="19"/>
    </row>
    <row r="328" spans="3:12" ht="12.75" customHeight="1" x14ac:dyDescent="0.2">
      <c r="C328" s="19"/>
      <c r="D328" s="19"/>
      <c r="E328" s="19"/>
      <c r="F328" s="19"/>
      <c r="G328" s="19"/>
      <c r="H328" s="19"/>
      <c r="I328" s="19"/>
      <c r="J328" s="19"/>
      <c r="K328" s="19"/>
      <c r="L328" s="19"/>
    </row>
    <row r="329" spans="3:12" ht="12.75" customHeight="1" x14ac:dyDescent="0.2">
      <c r="C329" s="19"/>
      <c r="D329" s="19"/>
      <c r="E329" s="19"/>
      <c r="F329" s="19"/>
      <c r="G329" s="19"/>
      <c r="H329" s="19"/>
      <c r="I329" s="19"/>
      <c r="J329" s="19"/>
      <c r="K329" s="19"/>
      <c r="L329" s="19"/>
    </row>
    <row r="330" spans="3:12" ht="12.75" customHeight="1" x14ac:dyDescent="0.2">
      <c r="C330" s="19"/>
      <c r="D330" s="19"/>
      <c r="E330" s="19"/>
      <c r="F330" s="19"/>
      <c r="G330" s="19"/>
      <c r="H330" s="19"/>
      <c r="I330" s="19"/>
      <c r="J330" s="19"/>
      <c r="K330" s="19"/>
      <c r="L330" s="19"/>
    </row>
    <row r="331" spans="3:12" ht="12.75" customHeight="1" x14ac:dyDescent="0.2">
      <c r="C331" s="19"/>
      <c r="D331" s="19"/>
      <c r="E331" s="19"/>
      <c r="F331" s="19"/>
      <c r="G331" s="19"/>
      <c r="H331" s="19"/>
      <c r="I331" s="19"/>
      <c r="J331" s="19"/>
      <c r="K331" s="19"/>
      <c r="L331" s="19"/>
    </row>
    <row r="332" spans="3:12" ht="12.75" customHeight="1" x14ac:dyDescent="0.2">
      <c r="C332" s="19"/>
      <c r="D332" s="19"/>
      <c r="E332" s="19"/>
      <c r="F332" s="19"/>
      <c r="G332" s="19"/>
      <c r="H332" s="19"/>
      <c r="I332" s="19"/>
      <c r="J332" s="19"/>
      <c r="K332" s="19"/>
      <c r="L332" s="19"/>
    </row>
    <row r="333" spans="3:12" ht="12.75" customHeight="1" x14ac:dyDescent="0.2">
      <c r="C333" s="19"/>
      <c r="D333" s="19"/>
      <c r="E333" s="19"/>
      <c r="F333" s="19"/>
      <c r="G333" s="19"/>
      <c r="H333" s="19"/>
      <c r="I333" s="19"/>
      <c r="J333" s="19"/>
      <c r="K333" s="19"/>
      <c r="L333" s="19"/>
    </row>
    <row r="334" spans="3:12" ht="12.75" customHeight="1" x14ac:dyDescent="0.2">
      <c r="C334" s="19"/>
      <c r="D334" s="19"/>
      <c r="E334" s="19"/>
      <c r="F334" s="19"/>
      <c r="G334" s="19"/>
      <c r="H334" s="19"/>
      <c r="I334" s="19"/>
      <c r="J334" s="19"/>
      <c r="K334" s="19"/>
      <c r="L334" s="19"/>
    </row>
    <row r="335" spans="3:12" ht="12.75" customHeight="1" x14ac:dyDescent="0.2">
      <c r="C335" s="19"/>
      <c r="D335" s="19"/>
      <c r="E335" s="19"/>
      <c r="F335" s="19"/>
      <c r="G335" s="19"/>
      <c r="H335" s="19"/>
      <c r="I335" s="19"/>
      <c r="J335" s="19"/>
      <c r="K335" s="19"/>
      <c r="L335" s="19"/>
    </row>
    <row r="336" spans="3:12" ht="12.75" customHeight="1" x14ac:dyDescent="0.2">
      <c r="C336" s="19"/>
      <c r="D336" s="19"/>
      <c r="E336" s="19"/>
      <c r="F336" s="19"/>
      <c r="G336" s="19"/>
      <c r="H336" s="19"/>
      <c r="I336" s="19"/>
      <c r="J336" s="19"/>
      <c r="K336" s="19"/>
      <c r="L336" s="19"/>
    </row>
    <row r="337" spans="3:12" ht="12.75" customHeight="1" x14ac:dyDescent="0.2">
      <c r="C337" s="19"/>
      <c r="D337" s="19"/>
      <c r="E337" s="19"/>
      <c r="F337" s="19"/>
      <c r="G337" s="19"/>
      <c r="H337" s="19"/>
      <c r="I337" s="19"/>
      <c r="J337" s="19"/>
      <c r="K337" s="19"/>
      <c r="L337" s="19"/>
    </row>
    <row r="338" spans="3:12" ht="12.75" customHeight="1" x14ac:dyDescent="0.2">
      <c r="C338" s="19"/>
      <c r="D338" s="19"/>
      <c r="E338" s="19"/>
      <c r="F338" s="19"/>
      <c r="G338" s="19"/>
      <c r="H338" s="19"/>
      <c r="I338" s="19"/>
      <c r="J338" s="19"/>
      <c r="K338" s="19"/>
      <c r="L338" s="19"/>
    </row>
    <row r="339" spans="3:12" ht="12.75" customHeight="1" x14ac:dyDescent="0.2">
      <c r="C339" s="19"/>
      <c r="D339" s="19"/>
      <c r="E339" s="19"/>
      <c r="F339" s="19"/>
      <c r="G339" s="19"/>
      <c r="H339" s="19"/>
      <c r="I339" s="19"/>
      <c r="J339" s="19"/>
      <c r="K339" s="19"/>
      <c r="L339" s="19"/>
    </row>
    <row r="340" spans="3:12" ht="12.75" customHeight="1" x14ac:dyDescent="0.2">
      <c r="C340" s="19"/>
      <c r="D340" s="19"/>
      <c r="E340" s="19"/>
      <c r="F340" s="19"/>
      <c r="G340" s="19"/>
      <c r="H340" s="19"/>
      <c r="I340" s="19"/>
      <c r="J340" s="19"/>
      <c r="K340" s="19"/>
      <c r="L340" s="19"/>
    </row>
    <row r="341" spans="3:12" ht="12.75" customHeight="1" x14ac:dyDescent="0.2">
      <c r="C341" s="19"/>
      <c r="D341" s="19"/>
      <c r="E341" s="19"/>
      <c r="F341" s="19"/>
      <c r="G341" s="19"/>
      <c r="H341" s="19"/>
      <c r="I341" s="19"/>
      <c r="J341" s="19"/>
      <c r="K341" s="19"/>
      <c r="L341" s="19"/>
    </row>
    <row r="342" spans="3:12" ht="12.75" customHeight="1" x14ac:dyDescent="0.2">
      <c r="C342" s="19"/>
      <c r="D342" s="19"/>
      <c r="E342" s="19"/>
      <c r="F342" s="19"/>
      <c r="G342" s="19"/>
      <c r="H342" s="19"/>
      <c r="I342" s="19"/>
      <c r="J342" s="19"/>
      <c r="K342" s="19"/>
      <c r="L342" s="19"/>
    </row>
    <row r="343" spans="3:12" ht="12.75" customHeight="1" x14ac:dyDescent="0.2">
      <c r="C343" s="19"/>
      <c r="D343" s="19"/>
      <c r="E343" s="19"/>
      <c r="F343" s="19"/>
      <c r="G343" s="19"/>
      <c r="H343" s="19"/>
      <c r="I343" s="19"/>
      <c r="J343" s="19"/>
      <c r="K343" s="19"/>
      <c r="L343" s="19"/>
    </row>
    <row r="344" spans="3:12" ht="12.75" customHeight="1" x14ac:dyDescent="0.2">
      <c r="C344" s="19"/>
      <c r="D344" s="19"/>
      <c r="E344" s="19"/>
      <c r="F344" s="19"/>
      <c r="G344" s="19"/>
      <c r="H344" s="19"/>
      <c r="I344" s="19"/>
      <c r="J344" s="19"/>
      <c r="K344" s="19"/>
      <c r="L344" s="19"/>
    </row>
    <row r="345" spans="3:12" ht="12.75" customHeight="1" x14ac:dyDescent="0.2">
      <c r="C345" s="19"/>
      <c r="D345" s="19"/>
      <c r="E345" s="19"/>
      <c r="F345" s="19"/>
      <c r="G345" s="19"/>
      <c r="H345" s="19"/>
      <c r="I345" s="19"/>
      <c r="J345" s="19"/>
      <c r="K345" s="19"/>
      <c r="L345" s="19"/>
    </row>
    <row r="346" spans="3:12" ht="12.75" customHeight="1" x14ac:dyDescent="0.2">
      <c r="C346" s="19"/>
      <c r="D346" s="19"/>
      <c r="E346" s="19"/>
      <c r="F346" s="19"/>
      <c r="G346" s="19"/>
      <c r="H346" s="19"/>
      <c r="I346" s="19"/>
      <c r="J346" s="19"/>
      <c r="K346" s="19"/>
      <c r="L346" s="19"/>
    </row>
    <row r="347" spans="3:12" ht="12.75" customHeight="1" x14ac:dyDescent="0.2">
      <c r="C347" s="19"/>
      <c r="D347" s="19"/>
      <c r="E347" s="19"/>
      <c r="F347" s="19"/>
      <c r="G347" s="19"/>
      <c r="H347" s="19"/>
      <c r="I347" s="19"/>
      <c r="J347" s="19"/>
      <c r="K347" s="19"/>
      <c r="L347" s="19"/>
    </row>
    <row r="348" spans="3:12" ht="12.75" customHeight="1" x14ac:dyDescent="0.2">
      <c r="C348" s="19"/>
      <c r="D348" s="19"/>
      <c r="E348" s="19"/>
      <c r="F348" s="19"/>
      <c r="G348" s="19"/>
      <c r="H348" s="19"/>
      <c r="I348" s="19"/>
      <c r="J348" s="19"/>
      <c r="K348" s="19"/>
      <c r="L348" s="19"/>
    </row>
    <row r="349" spans="3:12" ht="12.75" customHeight="1" x14ac:dyDescent="0.2">
      <c r="C349" s="19"/>
      <c r="D349" s="19"/>
      <c r="E349" s="19"/>
      <c r="F349" s="19"/>
      <c r="G349" s="19"/>
      <c r="H349" s="19"/>
      <c r="I349" s="19"/>
      <c r="J349" s="19"/>
      <c r="K349" s="19"/>
      <c r="L349" s="19"/>
    </row>
    <row r="350" spans="3:12" ht="12.75" customHeight="1" x14ac:dyDescent="0.2">
      <c r="C350" s="19"/>
      <c r="D350" s="19"/>
      <c r="E350" s="19"/>
      <c r="F350" s="19"/>
      <c r="G350" s="19"/>
      <c r="H350" s="19"/>
      <c r="I350" s="19"/>
      <c r="J350" s="19"/>
      <c r="K350" s="19"/>
      <c r="L350" s="19"/>
    </row>
    <row r="351" spans="3:12" ht="12.75" customHeight="1" x14ac:dyDescent="0.2">
      <c r="C351" s="19"/>
      <c r="D351" s="19"/>
      <c r="E351" s="19"/>
      <c r="F351" s="19"/>
      <c r="G351" s="19"/>
      <c r="H351" s="19"/>
      <c r="I351" s="19"/>
      <c r="J351" s="19"/>
      <c r="K351" s="19"/>
      <c r="L351" s="19"/>
    </row>
    <row r="352" spans="3:12" ht="12.75" customHeight="1" x14ac:dyDescent="0.2">
      <c r="C352" s="19"/>
      <c r="D352" s="19"/>
      <c r="E352" s="19"/>
      <c r="F352" s="19"/>
      <c r="G352" s="19"/>
      <c r="H352" s="19"/>
      <c r="I352" s="19"/>
      <c r="J352" s="19"/>
      <c r="K352" s="19"/>
      <c r="L352" s="19"/>
    </row>
    <row r="353" spans="3:12" ht="12.75" customHeight="1" x14ac:dyDescent="0.2">
      <c r="C353" s="19"/>
      <c r="D353" s="19"/>
      <c r="E353" s="19"/>
      <c r="F353" s="19"/>
      <c r="G353" s="19"/>
      <c r="H353" s="19"/>
      <c r="I353" s="19"/>
      <c r="J353" s="19"/>
      <c r="K353" s="19"/>
      <c r="L353" s="19"/>
    </row>
    <row r="354" spans="3:12" ht="12.75" customHeight="1" x14ac:dyDescent="0.2">
      <c r="C354" s="19"/>
      <c r="D354" s="19"/>
      <c r="E354" s="19"/>
      <c r="F354" s="19"/>
      <c r="G354" s="19"/>
      <c r="H354" s="19"/>
      <c r="I354" s="19"/>
      <c r="J354" s="19"/>
      <c r="K354" s="19"/>
      <c r="L354" s="19"/>
    </row>
    <row r="355" spans="3:12" ht="12.75" customHeight="1" x14ac:dyDescent="0.2">
      <c r="C355" s="19"/>
      <c r="D355" s="19"/>
      <c r="E355" s="19"/>
      <c r="F355" s="19"/>
      <c r="G355" s="19"/>
      <c r="H355" s="19"/>
      <c r="I355" s="19"/>
      <c r="J355" s="19"/>
      <c r="K355" s="19"/>
      <c r="L355" s="19"/>
    </row>
    <row r="356" spans="3:12" ht="12.75" customHeight="1" x14ac:dyDescent="0.2">
      <c r="C356" s="19"/>
      <c r="D356" s="19"/>
      <c r="E356" s="19"/>
      <c r="F356" s="19"/>
      <c r="G356" s="19"/>
      <c r="H356" s="19"/>
      <c r="I356" s="19"/>
      <c r="J356" s="19"/>
      <c r="K356" s="19"/>
      <c r="L356" s="19"/>
    </row>
    <row r="357" spans="3:12" ht="12.75" customHeight="1" x14ac:dyDescent="0.2">
      <c r="C357" s="19"/>
      <c r="D357" s="19"/>
      <c r="E357" s="19"/>
      <c r="F357" s="19"/>
      <c r="G357" s="19"/>
      <c r="H357" s="19"/>
      <c r="I357" s="19"/>
      <c r="J357" s="19"/>
      <c r="K357" s="19"/>
      <c r="L357" s="19"/>
    </row>
    <row r="358" spans="3:12" ht="12.75" customHeight="1" x14ac:dyDescent="0.2">
      <c r="C358" s="19"/>
      <c r="D358" s="19"/>
      <c r="E358" s="19"/>
      <c r="F358" s="19"/>
      <c r="G358" s="19"/>
      <c r="H358" s="19"/>
      <c r="I358" s="19"/>
      <c r="J358" s="19"/>
      <c r="K358" s="19"/>
      <c r="L358" s="19"/>
    </row>
    <row r="359" spans="3:12" ht="12.75" customHeight="1" x14ac:dyDescent="0.2">
      <c r="C359" s="19"/>
      <c r="D359" s="19"/>
      <c r="E359" s="19"/>
      <c r="F359" s="19"/>
      <c r="G359" s="19"/>
      <c r="H359" s="19"/>
      <c r="I359" s="19"/>
      <c r="J359" s="19"/>
      <c r="K359" s="19"/>
      <c r="L359" s="19"/>
    </row>
    <row r="360" spans="3:12" ht="12.75" customHeight="1" x14ac:dyDescent="0.2">
      <c r="C360" s="19"/>
      <c r="D360" s="19"/>
      <c r="E360" s="19"/>
      <c r="F360" s="19"/>
      <c r="G360" s="19"/>
      <c r="H360" s="19"/>
      <c r="I360" s="19"/>
      <c r="J360" s="19"/>
      <c r="K360" s="19"/>
      <c r="L360" s="19"/>
    </row>
    <row r="361" spans="3:12" ht="12.75" customHeight="1" x14ac:dyDescent="0.2">
      <c r="C361" s="19"/>
      <c r="D361" s="19"/>
      <c r="E361" s="19"/>
      <c r="F361" s="19"/>
      <c r="G361" s="19"/>
      <c r="H361" s="19"/>
      <c r="I361" s="19"/>
      <c r="J361" s="19"/>
      <c r="K361" s="19"/>
      <c r="L361" s="19"/>
    </row>
    <row r="362" spans="3:12" ht="12.75" customHeight="1" x14ac:dyDescent="0.2">
      <c r="C362" s="19"/>
      <c r="D362" s="19"/>
      <c r="E362" s="19"/>
      <c r="F362" s="19"/>
      <c r="G362" s="19"/>
      <c r="H362" s="19"/>
      <c r="I362" s="19"/>
      <c r="J362" s="19"/>
      <c r="K362" s="19"/>
      <c r="L362" s="19"/>
    </row>
    <row r="363" spans="3:12" ht="12.75" customHeight="1" x14ac:dyDescent="0.2">
      <c r="C363" s="19"/>
      <c r="D363" s="19"/>
      <c r="E363" s="19"/>
      <c r="F363" s="19"/>
      <c r="G363" s="19"/>
      <c r="H363" s="19"/>
      <c r="I363" s="19"/>
      <c r="J363" s="19"/>
      <c r="K363" s="19"/>
      <c r="L363" s="19"/>
    </row>
    <row r="364" spans="3:12" ht="12.75" customHeight="1" x14ac:dyDescent="0.2">
      <c r="C364" s="19"/>
      <c r="D364" s="19"/>
      <c r="E364" s="19"/>
      <c r="F364" s="19"/>
      <c r="G364" s="19"/>
      <c r="H364" s="19"/>
      <c r="I364" s="19"/>
      <c r="J364" s="19"/>
      <c r="K364" s="19"/>
      <c r="L364" s="19"/>
    </row>
    <row r="365" spans="3:12" ht="12.75" customHeight="1" x14ac:dyDescent="0.2">
      <c r="C365" s="19"/>
      <c r="D365" s="19"/>
      <c r="E365" s="19"/>
      <c r="F365" s="19"/>
      <c r="G365" s="19"/>
      <c r="H365" s="19"/>
      <c r="I365" s="19"/>
      <c r="J365" s="19"/>
      <c r="K365" s="19"/>
      <c r="L365" s="19"/>
    </row>
    <row r="366" spans="3:12" ht="12.75" customHeight="1" x14ac:dyDescent="0.2">
      <c r="C366" s="19"/>
      <c r="D366" s="19"/>
      <c r="E366" s="19"/>
      <c r="F366" s="19"/>
      <c r="G366" s="19"/>
      <c r="H366" s="19"/>
      <c r="I366" s="19"/>
      <c r="J366" s="19"/>
      <c r="K366" s="19"/>
      <c r="L366" s="19"/>
    </row>
    <row r="367" spans="3:12" ht="12.75" customHeight="1" x14ac:dyDescent="0.2">
      <c r="C367" s="19"/>
      <c r="D367" s="19"/>
      <c r="E367" s="19"/>
      <c r="F367" s="19"/>
      <c r="G367" s="19"/>
      <c r="H367" s="19"/>
      <c r="I367" s="19"/>
      <c r="J367" s="19"/>
      <c r="K367" s="19"/>
      <c r="L367" s="19"/>
    </row>
    <row r="368" spans="3:12" ht="12.75" customHeight="1" x14ac:dyDescent="0.2">
      <c r="C368" s="19"/>
      <c r="D368" s="19"/>
      <c r="E368" s="19"/>
      <c r="F368" s="19"/>
      <c r="G368" s="19"/>
      <c r="H368" s="19"/>
      <c r="I368" s="19"/>
      <c r="J368" s="19"/>
      <c r="K368" s="19"/>
      <c r="L368" s="19"/>
    </row>
    <row r="369" spans="3:12" ht="12.75" customHeight="1" x14ac:dyDescent="0.2">
      <c r="C369" s="19"/>
      <c r="D369" s="19"/>
      <c r="E369" s="19"/>
      <c r="F369" s="19"/>
      <c r="G369" s="19"/>
      <c r="H369" s="19"/>
      <c r="I369" s="19"/>
      <c r="J369" s="19"/>
      <c r="K369" s="19"/>
      <c r="L369" s="19"/>
    </row>
    <row r="370" spans="3:12" ht="12.75" customHeight="1" x14ac:dyDescent="0.2">
      <c r="C370" s="19"/>
      <c r="D370" s="19"/>
      <c r="E370" s="19"/>
      <c r="F370" s="19"/>
      <c r="G370" s="19"/>
      <c r="H370" s="19"/>
      <c r="I370" s="19"/>
      <c r="J370" s="19"/>
      <c r="K370" s="19"/>
      <c r="L370" s="19"/>
    </row>
    <row r="371" spans="3:12" ht="12.75" customHeight="1" x14ac:dyDescent="0.2">
      <c r="C371" s="19"/>
      <c r="D371" s="19"/>
      <c r="E371" s="19"/>
      <c r="F371" s="19"/>
      <c r="G371" s="19"/>
      <c r="H371" s="19"/>
      <c r="I371" s="19"/>
      <c r="J371" s="19"/>
      <c r="K371" s="19"/>
      <c r="L371" s="19"/>
    </row>
    <row r="372" spans="3:12" ht="12.75" customHeight="1" x14ac:dyDescent="0.2">
      <c r="C372" s="19"/>
      <c r="D372" s="19"/>
      <c r="E372" s="19"/>
      <c r="F372" s="19"/>
      <c r="G372" s="19"/>
      <c r="H372" s="19"/>
      <c r="I372" s="19"/>
      <c r="J372" s="19"/>
      <c r="K372" s="19"/>
      <c r="L372" s="19"/>
    </row>
    <row r="373" spans="3:12" ht="12.75" customHeight="1" x14ac:dyDescent="0.2">
      <c r="C373" s="19"/>
      <c r="D373" s="19"/>
      <c r="E373" s="19"/>
      <c r="F373" s="19"/>
      <c r="G373" s="19"/>
      <c r="H373" s="19"/>
      <c r="I373" s="19"/>
      <c r="J373" s="19"/>
      <c r="K373" s="19"/>
      <c r="L373" s="19"/>
    </row>
    <row r="374" spans="3:12" ht="12.75" customHeight="1" x14ac:dyDescent="0.2">
      <c r="C374" s="19"/>
      <c r="D374" s="19"/>
      <c r="E374" s="19"/>
      <c r="F374" s="19"/>
      <c r="G374" s="19"/>
      <c r="H374" s="19"/>
      <c r="I374" s="19"/>
      <c r="J374" s="19"/>
      <c r="K374" s="19"/>
      <c r="L374" s="19"/>
    </row>
    <row r="375" spans="3:12" ht="12.75" customHeight="1" x14ac:dyDescent="0.2">
      <c r="C375" s="19"/>
      <c r="D375" s="19"/>
      <c r="E375" s="19"/>
      <c r="F375" s="19"/>
      <c r="G375" s="19"/>
      <c r="H375" s="19"/>
      <c r="I375" s="19"/>
      <c r="J375" s="19"/>
      <c r="K375" s="19"/>
      <c r="L375" s="19"/>
    </row>
    <row r="376" spans="3:12" ht="12.75" customHeight="1" x14ac:dyDescent="0.2">
      <c r="C376" s="19"/>
      <c r="D376" s="19"/>
      <c r="E376" s="19"/>
      <c r="F376" s="19"/>
      <c r="G376" s="19"/>
      <c r="H376" s="19"/>
      <c r="I376" s="19"/>
      <c r="J376" s="19"/>
      <c r="K376" s="19"/>
      <c r="L376" s="19"/>
    </row>
    <row r="377" spans="3:12" ht="12.75" customHeight="1" x14ac:dyDescent="0.2">
      <c r="C377" s="19"/>
      <c r="D377" s="19"/>
      <c r="E377" s="19"/>
      <c r="F377" s="19"/>
      <c r="G377" s="19"/>
      <c r="H377" s="19"/>
      <c r="I377" s="19"/>
      <c r="J377" s="19"/>
      <c r="K377" s="19"/>
      <c r="L377" s="19"/>
    </row>
    <row r="378" spans="3:12" ht="12.75" customHeight="1" x14ac:dyDescent="0.2">
      <c r="C378" s="19"/>
      <c r="D378" s="19"/>
      <c r="E378" s="19"/>
      <c r="F378" s="19"/>
      <c r="G378" s="19"/>
      <c r="H378" s="19"/>
      <c r="I378" s="19"/>
      <c r="J378" s="19"/>
      <c r="K378" s="19"/>
      <c r="L378" s="19"/>
    </row>
    <row r="379" spans="3:12" ht="12.75" customHeight="1" x14ac:dyDescent="0.2">
      <c r="C379" s="19"/>
      <c r="D379" s="19"/>
      <c r="E379" s="19"/>
      <c r="F379" s="19"/>
      <c r="G379" s="19"/>
      <c r="H379" s="19"/>
      <c r="I379" s="19"/>
      <c r="J379" s="19"/>
      <c r="K379" s="19"/>
      <c r="L379" s="19"/>
    </row>
    <row r="380" spans="3:12" ht="12.75" customHeight="1" x14ac:dyDescent="0.2">
      <c r="C380" s="19"/>
      <c r="D380" s="19"/>
      <c r="E380" s="19"/>
      <c r="F380" s="19"/>
      <c r="G380" s="19"/>
      <c r="H380" s="19"/>
      <c r="I380" s="19"/>
      <c r="J380" s="19"/>
      <c r="K380" s="19"/>
      <c r="L380" s="19"/>
    </row>
    <row r="381" spans="3:12" ht="12.75" customHeight="1" x14ac:dyDescent="0.2">
      <c r="C381" s="19"/>
      <c r="D381" s="19"/>
      <c r="E381" s="19"/>
      <c r="F381" s="19"/>
      <c r="G381" s="19"/>
      <c r="H381" s="19"/>
      <c r="I381" s="19"/>
      <c r="J381" s="19"/>
      <c r="K381" s="19"/>
      <c r="L381" s="19"/>
    </row>
    <row r="382" spans="3:12" ht="12.75" customHeight="1" x14ac:dyDescent="0.2">
      <c r="C382" s="19"/>
      <c r="D382" s="19"/>
      <c r="E382" s="19"/>
      <c r="F382" s="19"/>
      <c r="G382" s="19"/>
      <c r="H382" s="19"/>
      <c r="I382" s="19"/>
      <c r="J382" s="19"/>
      <c r="K382" s="19"/>
      <c r="L382" s="19"/>
    </row>
    <row r="383" spans="3:12" ht="12.75" customHeight="1" x14ac:dyDescent="0.2">
      <c r="C383" s="19"/>
      <c r="D383" s="19"/>
      <c r="E383" s="19"/>
      <c r="F383" s="19"/>
      <c r="G383" s="19"/>
      <c r="H383" s="19"/>
      <c r="I383" s="19"/>
      <c r="J383" s="19"/>
      <c r="K383" s="19"/>
      <c r="L383" s="19"/>
    </row>
    <row r="384" spans="3:12" ht="12.75" customHeight="1" x14ac:dyDescent="0.2">
      <c r="C384" s="19"/>
      <c r="D384" s="19"/>
      <c r="E384" s="19"/>
      <c r="F384" s="19"/>
      <c r="G384" s="19"/>
      <c r="H384" s="19"/>
      <c r="I384" s="19"/>
      <c r="J384" s="19"/>
      <c r="K384" s="19"/>
      <c r="L384" s="19"/>
    </row>
    <row r="385" spans="3:12" ht="12.75" customHeight="1" x14ac:dyDescent="0.2">
      <c r="C385" s="19"/>
      <c r="D385" s="19"/>
      <c r="E385" s="19"/>
      <c r="F385" s="19"/>
      <c r="G385" s="19"/>
      <c r="H385" s="19"/>
      <c r="I385" s="19"/>
      <c r="J385" s="19"/>
      <c r="K385" s="19"/>
      <c r="L385" s="19"/>
    </row>
    <row r="386" spans="3:12" ht="12.75" customHeight="1" x14ac:dyDescent="0.2">
      <c r="C386" s="19"/>
      <c r="D386" s="19"/>
      <c r="E386" s="19"/>
      <c r="F386" s="19"/>
      <c r="G386" s="19"/>
      <c r="H386" s="19"/>
      <c r="I386" s="19"/>
      <c r="J386" s="19"/>
      <c r="K386" s="19"/>
      <c r="L386" s="19"/>
    </row>
    <row r="387" spans="3:12" ht="12.75" customHeight="1" x14ac:dyDescent="0.2">
      <c r="C387" s="19"/>
      <c r="D387" s="19"/>
      <c r="E387" s="19"/>
      <c r="F387" s="19"/>
      <c r="G387" s="19"/>
      <c r="H387" s="19"/>
      <c r="I387" s="19"/>
      <c r="J387" s="19"/>
      <c r="K387" s="19"/>
      <c r="L387" s="19"/>
    </row>
    <row r="388" spans="3:12" ht="12.75" customHeight="1" x14ac:dyDescent="0.2">
      <c r="C388" s="19"/>
      <c r="D388" s="19"/>
      <c r="E388" s="19"/>
      <c r="F388" s="19"/>
      <c r="G388" s="19"/>
      <c r="H388" s="19"/>
      <c r="I388" s="19"/>
      <c r="J388" s="19"/>
      <c r="K388" s="19"/>
      <c r="L388" s="19"/>
    </row>
    <row r="389" spans="3:12" ht="12.75" customHeight="1" x14ac:dyDescent="0.2">
      <c r="C389" s="19"/>
      <c r="D389" s="19"/>
      <c r="E389" s="19"/>
      <c r="F389" s="19"/>
      <c r="G389" s="19"/>
      <c r="H389" s="19"/>
      <c r="I389" s="19"/>
      <c r="J389" s="19"/>
      <c r="K389" s="19"/>
      <c r="L389" s="19"/>
    </row>
    <row r="390" spans="3:12" ht="12.75" customHeight="1" x14ac:dyDescent="0.2">
      <c r="C390" s="19"/>
      <c r="D390" s="19"/>
      <c r="E390" s="19"/>
      <c r="F390" s="19"/>
      <c r="G390" s="19"/>
      <c r="H390" s="19"/>
      <c r="I390" s="19"/>
      <c r="J390" s="19"/>
      <c r="K390" s="19"/>
      <c r="L390" s="19"/>
    </row>
    <row r="391" spans="3:12" ht="12.75" customHeight="1" x14ac:dyDescent="0.2">
      <c r="C391" s="19"/>
      <c r="D391" s="19"/>
      <c r="E391" s="19"/>
      <c r="F391" s="19"/>
      <c r="G391" s="19"/>
      <c r="H391" s="19"/>
      <c r="I391" s="19"/>
      <c r="J391" s="19"/>
      <c r="K391" s="19"/>
      <c r="L391" s="19"/>
    </row>
    <row r="392" spans="3:12" ht="12.75" customHeight="1" x14ac:dyDescent="0.2">
      <c r="C392" s="19"/>
      <c r="D392" s="19"/>
      <c r="E392" s="19"/>
      <c r="F392" s="19"/>
      <c r="G392" s="19"/>
      <c r="H392" s="19"/>
      <c r="I392" s="19"/>
      <c r="J392" s="19"/>
      <c r="K392" s="19"/>
      <c r="L392" s="19"/>
    </row>
    <row r="393" spans="3:12" ht="12.75" customHeight="1" x14ac:dyDescent="0.2">
      <c r="C393" s="19"/>
      <c r="D393" s="19"/>
      <c r="E393" s="19"/>
      <c r="F393" s="19"/>
      <c r="G393" s="19"/>
      <c r="H393" s="19"/>
      <c r="I393" s="19"/>
      <c r="J393" s="19"/>
      <c r="K393" s="19"/>
      <c r="L393" s="19"/>
    </row>
    <row r="394" spans="3:12" ht="12.75" customHeight="1" x14ac:dyDescent="0.2">
      <c r="C394" s="19"/>
      <c r="D394" s="19"/>
      <c r="E394" s="19"/>
      <c r="F394" s="19"/>
      <c r="G394" s="19"/>
      <c r="H394" s="19"/>
      <c r="I394" s="19"/>
      <c r="J394" s="19"/>
      <c r="K394" s="19"/>
      <c r="L394" s="19"/>
    </row>
    <row r="395" spans="3:12" ht="12.75" customHeight="1" x14ac:dyDescent="0.2">
      <c r="C395" s="19"/>
      <c r="D395" s="19"/>
      <c r="E395" s="19"/>
      <c r="F395" s="19"/>
      <c r="G395" s="19"/>
      <c r="H395" s="19"/>
      <c r="I395" s="19"/>
      <c r="J395" s="19"/>
      <c r="K395" s="19"/>
      <c r="L395" s="19"/>
    </row>
    <row r="396" spans="3:12" ht="12.75" customHeight="1" x14ac:dyDescent="0.2">
      <c r="C396" s="19"/>
      <c r="D396" s="19"/>
      <c r="E396" s="19"/>
      <c r="F396" s="19"/>
      <c r="G396" s="19"/>
      <c r="H396" s="19"/>
      <c r="I396" s="19"/>
      <c r="J396" s="19"/>
      <c r="K396" s="19"/>
      <c r="L396" s="19"/>
    </row>
    <row r="397" spans="3:12" ht="12.75" customHeight="1" x14ac:dyDescent="0.2">
      <c r="C397" s="19"/>
      <c r="D397" s="19"/>
      <c r="E397" s="19"/>
      <c r="F397" s="19"/>
      <c r="G397" s="19"/>
      <c r="H397" s="19"/>
      <c r="I397" s="19"/>
      <c r="J397" s="19"/>
      <c r="K397" s="19"/>
      <c r="L397" s="19"/>
    </row>
    <row r="398" spans="3:12" ht="12.75" customHeight="1" x14ac:dyDescent="0.2">
      <c r="C398" s="19"/>
      <c r="D398" s="19"/>
      <c r="E398" s="19"/>
      <c r="F398" s="19"/>
      <c r="G398" s="19"/>
      <c r="H398" s="19"/>
      <c r="I398" s="19"/>
      <c r="J398" s="19"/>
      <c r="K398" s="19"/>
      <c r="L398" s="19"/>
    </row>
    <row r="399" spans="3:12" ht="12.75" customHeight="1" x14ac:dyDescent="0.2">
      <c r="C399" s="19"/>
      <c r="D399" s="19"/>
      <c r="E399" s="19"/>
      <c r="F399" s="19"/>
      <c r="G399" s="19"/>
      <c r="H399" s="19"/>
      <c r="I399" s="19"/>
      <c r="J399" s="19"/>
      <c r="K399" s="19"/>
      <c r="L399" s="19"/>
    </row>
    <row r="400" spans="3:12" ht="12.75" customHeight="1" x14ac:dyDescent="0.2">
      <c r="C400" s="19"/>
      <c r="D400" s="19"/>
      <c r="E400" s="19"/>
      <c r="F400" s="19"/>
      <c r="G400" s="19"/>
      <c r="H400" s="19"/>
      <c r="I400" s="19"/>
      <c r="J400" s="19"/>
      <c r="K400" s="19"/>
      <c r="L400" s="19"/>
    </row>
    <row r="401" spans="4:12" ht="12.75" customHeight="1" x14ac:dyDescent="0.2">
      <c r="D401" s="19"/>
      <c r="E401" s="19"/>
      <c r="F401" s="19"/>
      <c r="G401" s="19"/>
      <c r="H401" s="19"/>
      <c r="I401" s="19"/>
      <c r="J401" s="19"/>
      <c r="K401" s="19"/>
      <c r="L401" s="19"/>
    </row>
    <row r="402" spans="4:12" ht="12.75" customHeight="1" x14ac:dyDescent="0.2">
      <c r="D402" s="19"/>
      <c r="E402" s="19"/>
      <c r="F402" s="19"/>
      <c r="G402" s="19"/>
      <c r="H402" s="19"/>
      <c r="I402" s="19"/>
      <c r="J402" s="19"/>
      <c r="K402" s="19"/>
      <c r="L402" s="19"/>
    </row>
  </sheetData>
  <sortState ref="A97:P102">
    <sortCondition ref="A97:A102"/>
  </sortState>
  <mergeCells count="6">
    <mergeCell ref="A15:R15"/>
    <mergeCell ref="A14:R14"/>
    <mergeCell ref="A13:R13"/>
    <mergeCell ref="B3:Q3"/>
    <mergeCell ref="B4:Q4"/>
    <mergeCell ref="B5:Q5"/>
  </mergeCells>
  <phoneticPr fontId="0" type="noConversion"/>
  <conditionalFormatting sqref="S15">
    <cfRule type="cellIs" dxfId="0" priority="1" stopIfTrue="1" operator="lessThan">
      <formula>0</formula>
    </cfRule>
  </conditionalFormatting>
  <printOptions horizontalCentered="1"/>
  <pageMargins left="0" right="0" top="0.55118110236220474" bottom="0.62992125984251968" header="0.31496062992125984" footer="0.39370078740157483"/>
  <pageSetup scale="60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</vt:lpstr>
      <vt:lpstr>'EJECUCIÓN PRESUPUESTARIA'!Área_de_impresión</vt:lpstr>
      <vt:lpstr>'EJECUCIÓN PRESUPUESTARIA'!Títulos_a_imprimir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2021-03-01T17:30:55Z</cp:lastPrinted>
  <dcterms:created xsi:type="dcterms:W3CDTF">2005-04-05T14:46:51Z</dcterms:created>
  <dcterms:modified xsi:type="dcterms:W3CDTF">2021-03-22T18:24:52Z</dcterms:modified>
</cp:coreProperties>
</file>