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8 Agosto 2024\Financiero\Conciliaciones\"/>
    </mc:Choice>
  </mc:AlternateContent>
  <xr:revisionPtr revIDLastSave="0" documentId="13_ncr:1_{952B2262-28A1-4F99-B885-32E3F898EDD7}" xr6:coauthVersionLast="36" xr6:coauthVersionMax="47" xr10:uidLastSave="{00000000-0000-0000-0000-000000000000}"/>
  <bookViews>
    <workbookView xWindow="0" yWindow="0" windowWidth="28800" windowHeight="12105" tabRatio="787" activeTab="5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r:id="rId6"/>
  </sheets>
  <externalReferences>
    <externalReference r:id="rId7"/>
    <externalReference r:id="rId8"/>
  </externalReferences>
  <definedNames>
    <definedName name="_xlnm.Print_Area" localSheetId="5">integrado!$C$13:$H$115</definedName>
    <definedName name="_xlnm.Print_Titles" localSheetId="5">integrado!$2:$11</definedName>
  </definedNames>
  <calcPr calcId="191029"/>
</workbook>
</file>

<file path=xl/calcChain.xml><?xml version="1.0" encoding="utf-8"?>
<calcChain xmlns="http://schemas.openxmlformats.org/spreadsheetml/2006/main">
  <c r="F115" i="7" l="1"/>
  <c r="F108" i="7"/>
  <c r="F110" i="7" s="1"/>
  <c r="H97" i="7"/>
  <c r="E97" i="7"/>
  <c r="H99" i="7" s="1"/>
  <c r="F85" i="7"/>
  <c r="E75" i="7"/>
  <c r="E78" i="7" s="1"/>
  <c r="F74" i="7"/>
  <c r="F78" i="7" s="1"/>
  <c r="F80" i="7" s="1"/>
  <c r="F63" i="7"/>
  <c r="E32" i="7"/>
  <c r="E35" i="7" s="1"/>
  <c r="F31" i="7"/>
  <c r="F35" i="7" s="1"/>
  <c r="H22" i="7"/>
  <c r="H21" i="7"/>
  <c r="H20" i="7"/>
  <c r="H19" i="7"/>
  <c r="H23" i="7" s="1"/>
  <c r="H22" i="2" l="1"/>
  <c r="H21" i="2"/>
  <c r="D18" i="6"/>
  <c r="D11" i="6"/>
  <c r="D13" i="6" s="1"/>
  <c r="G15" i="5" l="1"/>
  <c r="D15" i="5"/>
  <c r="G17" i="5" s="1"/>
  <c r="D24" i="4" l="1"/>
  <c r="C14" i="4" s="1"/>
  <c r="C17" i="4" s="1"/>
  <c r="D13" i="4"/>
  <c r="D17" i="4" l="1"/>
  <c r="D19" i="4" s="1"/>
  <c r="H20" i="2"/>
  <c r="D41" i="3"/>
  <c r="C10" i="3"/>
  <c r="C13" i="3" s="1"/>
  <c r="D9" i="3"/>
  <c r="D13" i="3" l="1"/>
  <c r="H19" i="2"/>
  <c r="H23" i="2"/>
</calcChain>
</file>

<file path=xl/sharedStrings.xml><?xml version="1.0" encoding="utf-8"?>
<sst xmlns="http://schemas.openxmlformats.org/spreadsheetml/2006/main" count="351" uniqueCount="107">
  <si>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</si>
  <si>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</si>
  <si>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</si>
  <si>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</si>
  <si>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</si>
  <si>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</si>
  <si>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</si>
  <si>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</si>
  <si>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</si>
  <si>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</si>
  <si>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</si>
  <si>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</si>
  <si>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</si>
  <si>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</si>
  <si>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</si>
  <si>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</si>
  <si>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</si>
  <si>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</si>
  <si>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</si>
  <si>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</si>
  <si>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</si>
  <si>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</si>
  <si>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</si>
  <si>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</si>
  <si>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</si>
  <si>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</si>
  <si>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</si>
  <si>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</si>
  <si>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</si>
  <si>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</si>
  <si>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</si>
  <si>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</si>
  <si>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</si>
  <si>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</si>
  <si>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</si>
  <si>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</si>
  <si>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</si>
  <si>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</si>
  <si>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</si>
  <si>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</si>
  <si>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</si>
  <si>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</si>
  <si>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</si>
  <si>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</si>
  <si>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</si>
  <si>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</si>
  <si>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</si>
  <si>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</si>
  <si>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</si>
  <si>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</si>
  <si>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</si>
  <si>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</si>
  <si>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</si>
  <si>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</si>
  <si>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</si>
  <si>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</si>
  <si>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</si>
  <si>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</si>
  <si>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</si>
  <si>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</si>
  <si>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</si>
  <si>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</si>
  <si>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</si>
  <si>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</si>
  <si>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</si>
  <si>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</si>
  <si>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</si>
  <si>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</si>
  <si>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</si>
  <si>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</si>
  <si>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</si>
  <si>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</si>
  <si>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</si>
  <si>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</si>
  <si>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</si>
  <si>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</si>
  <si>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</si>
  <si>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</si>
  <si>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</si>
  <si>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</si>
  <si>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-</t>
  </si>
  <si>
    <t>LLANTAS Y REENCAUCHES SOCIEDAD ANONIMA</t>
  </si>
  <si>
    <t>Lic. MA Carlos Antonio Ramirez Peralta                        F</t>
  </si>
  <si>
    <t>MELGAR PEÑA CARLOS AUGUSTO</t>
  </si>
  <si>
    <t>Lic. Aharon Amilcar Villatoro López                                  F</t>
  </si>
  <si>
    <t>PROFESIONALES EN SISTEMAS SOCIEDAD ANONIMA</t>
  </si>
  <si>
    <t>Aharon Amilcar Villatoro Lopez                                       F</t>
  </si>
  <si>
    <t>CABRERA MORALES SERGIO ENRIQUE</t>
  </si>
  <si>
    <t>Aharon Amilcar Villatoro Lopez</t>
  </si>
  <si>
    <t>MES: AGOSTO 2024</t>
  </si>
  <si>
    <t>19 DE SEPTIEMBRE DE 2024</t>
  </si>
  <si>
    <t>INTEGRACIÓN DEL SALDO DE BANCOS AL 30 DE AGOSTO DEL 2024</t>
  </si>
  <si>
    <t>AGOSTO 2024</t>
  </si>
  <si>
    <t>GAMBOA BELTETON KLEMEN GUADALUPE</t>
  </si>
  <si>
    <t>MORALES CHARUC ESVIN SAMUEL ANTONIO</t>
  </si>
  <si>
    <t>KLIMP AMERICA SOCIEDAD ANONIMA</t>
  </si>
  <si>
    <t>GONZALEZ NAVAS EDGAR ALEXANDER</t>
  </si>
  <si>
    <t>LIBRERIAS Y PAPELERIAS SCRIBE SOCIEDAD ANONIMA</t>
  </si>
  <si>
    <t>PEREZ LOPEZ MIGUEL</t>
  </si>
  <si>
    <t>PROTECCION ELECTRICA SOCIEDAD ANONIMA</t>
  </si>
  <si>
    <t>BARRERA REYNOSA MARIO EDUARDO</t>
  </si>
  <si>
    <t>HERNANDEZ PEDROZA DULCE MARIA</t>
  </si>
  <si>
    <t>DISTRIBUIDORA DE ELECTRICIDAD DE ORIENTE SOCIEDAD ANONIMA</t>
  </si>
  <si>
    <t>MAYORISTA DE TECNOLOGIA SOCIEDAD ANONIMA</t>
  </si>
  <si>
    <t>MAYEN GONZALEZ MARVIN MIKE</t>
  </si>
  <si>
    <t>JAIME RODOLFO CÁCERES PAGGIOLY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</si>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</sst>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7" xfId="4" applyFont="1" applyBorder="1" applyAlignment="1">
      <alignment horizontal="centerContinuous" vertical="justify" wrapText="1"/>
    </xf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43" fontId="24" fillId="0" borderId="0" xfId="14" applyFont="1"/>
    <xf numFmtId="170" fontId="24" fillId="0" borderId="0" xfId="14" applyNumberFormat="1" applyFont="1" applyBorder="1" applyAlignment="1">
      <alignment horizontal="left"/>
    </xf>
    <xf numFmtId="43" fontId="24" fillId="0" borderId="0" xfId="14" quotePrefix="1" applyFont="1"/>
    <xf numFmtId="43" fontId="24" fillId="0" borderId="0" xfId="14" applyFont="1" applyBorder="1" applyAlignment="1"/>
    <xf numFmtId="0" fontId="24" fillId="5" borderId="0" xfId="10" applyFont="1" applyFill="1" applyBorder="1" applyAlignment="1">
      <alignment horizontal="center"/>
    </xf>
    <xf numFmtId="165" fontId="24" fillId="5" borderId="0" xfId="6" applyFont="1" applyFill="1" applyBorder="1" applyAlignment="1">
      <alignment horizontal="center"/>
    </xf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0" fontId="1" fillId="0" borderId="0" xfId="12" applyNumberFormat="1" applyFont="1" applyFill="1" applyBorder="1" applyAlignment="1"/>
    <xf numFmtId="171" fontId="6" fillId="0" borderId="8" xfId="0" applyNumberFormat="1" applyFont="1" applyFill="1" applyBorder="1" applyAlignment="1">
      <alignment horizontal="center" vertical="center" wrapText="1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 applyAlignment="1">
      <alignment horizontal="left"/>
    </xf>
    <xf numFmtId="0" fontId="1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14" fontId="1" fillId="0" borderId="0" xfId="13" applyNumberFormat="1" applyFont="1" applyBorder="1" applyAlignment="1"/>
    <xf numFmtId="0" fontId="1" fillId="0" borderId="0" xfId="0" applyFont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19" fillId="5" borderId="0" xfId="12" applyNumberFormat="1" applyFont="1" applyFill="1" applyBorder="1" applyAlignment="1">
      <alignment horizontal="left" readingOrder="1"/>
    </xf>
    <xf numFmtId="14" fontId="19" fillId="0" borderId="0" xfId="12" applyNumberFormat="1" applyFont="1" applyFill="1" applyBorder="1" applyAlignment="1">
      <alignment horizontal="left" wrapText="1"/>
    </xf>
    <xf numFmtId="0" fontId="19" fillId="0" borderId="0" xfId="12" applyNumberFormat="1" applyFont="1" applyFill="1" applyBorder="1" applyAlignment="1">
      <alignment horizontal="left" wrapText="1"/>
    </xf>
    <xf numFmtId="0" fontId="1" fillId="0" borderId="6" xfId="12" applyFont="1" applyFill="1" applyBorder="1" applyAlignment="1">
      <alignment horizontal="left"/>
    </xf>
    <xf numFmtId="14" fontId="1" fillId="0" borderId="0" xfId="12" applyNumberFormat="1" applyFont="1" applyFill="1" applyBorder="1" applyAlignment="1">
      <alignment horizontal="left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1" xfId="12" applyFont="1" applyFill="1" applyBorder="1" applyAlignment="1">
      <alignment horizontal="left" shrinkToFit="1"/>
    </xf>
    <xf numFmtId="0" fontId="14" fillId="0" borderId="22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1" fillId="5" borderId="6" xfId="12" applyFont="1" applyFill="1" applyBorder="1" applyAlignment="1">
      <alignment horizontal="left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20288FC9-F81A-4CB6-BAB6-5168C59FFD5C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agosto%202024%20correcto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FRIT%202024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SEP24"/>
      <sheetName val="MOVIMIENTO SEP24"/>
      <sheetName val="CONCILIACION AGO24"/>
      <sheetName val="MOVIMIENTO AGO24"/>
      <sheetName val="CONCILIACION JUL24"/>
      <sheetName val="MOVIMIENTO JUL24"/>
      <sheetName val="CONCILIACION JUN23"/>
      <sheetName val="MOVIMIENTO JUN24"/>
      <sheetName val="CONCILIACION MAY24"/>
      <sheetName val="MOVIMIENTO MAY24"/>
      <sheetName val="CONCILIACION ABR24"/>
      <sheetName val="MOVIMIENTO ABR24"/>
      <sheetName val="CONCILIACION MAR24"/>
      <sheetName val="MOVIMIENTO MAR24"/>
      <sheetName val="CONCILIACION FEB24"/>
      <sheetName val="MOVIMIENTO FEB24"/>
      <sheetName val="CONCILIACION ENE24"/>
      <sheetName val="MOVIMIENTO ENE24"/>
    </sheetNames>
    <sheetDataSet>
      <sheetData sheetId="0"/>
      <sheetData sheetId="1"/>
      <sheetData sheetId="2"/>
      <sheetData sheetId="3">
        <row r="95">
          <cell r="G95">
            <v>10389761.289999999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AGO24"/>
      <sheetName val="MOVI-AGO24"/>
      <sheetName val="CON-JUL24"/>
      <sheetName val="MOVI-JUL24"/>
      <sheetName val="CON-JUN24"/>
      <sheetName val="MOVI-JUN24"/>
      <sheetName val="CON-MAY24"/>
      <sheetName val="MOVI-MAY24"/>
      <sheetName val="CON-ABR24"/>
      <sheetName val="MOVI-ABR24"/>
      <sheetName val="CON-MAR24"/>
      <sheetName val="MOVI-MAR24"/>
      <sheetName val="CON-FEB24"/>
      <sheetName val="MOVI-FEB24"/>
      <sheetName val="CON-ENER24"/>
      <sheetName val="MOVI-ENE24"/>
    </sheetNames>
    <sheetDataSet>
      <sheetData sheetId="0"/>
      <sheetData sheetId="1">
        <row r="54">
          <cell r="G54">
            <v>37432.890000000014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opLeftCell="C1" zoomScale="110" zoomScaleNormal="110" workbookViewId="0">
      <selection activeCell="C1" sqref="A1:XFD1048576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7" t="s">
        <v>21</v>
      </c>
      <c r="D2" s="208"/>
      <c r="E2" s="208"/>
      <c r="F2" s="208"/>
      <c r="G2" s="209"/>
    </row>
    <row r="3" spans="2:8" x14ac:dyDescent="0.25">
      <c r="C3" s="210"/>
      <c r="D3" s="211"/>
      <c r="E3" s="211"/>
      <c r="F3" s="211"/>
      <c r="G3" s="212"/>
    </row>
    <row r="4" spans="2:8" x14ac:dyDescent="0.25">
      <c r="C4" s="213" t="s">
        <v>22</v>
      </c>
      <c r="D4" s="214"/>
      <c r="E4" s="214"/>
      <c r="F4" s="214"/>
      <c r="G4" s="215"/>
    </row>
    <row r="5" spans="2:8" x14ac:dyDescent="0.25">
      <c r="C5" s="213" t="s">
        <v>89</v>
      </c>
      <c r="D5" s="214"/>
      <c r="E5" s="214"/>
      <c r="F5" s="214"/>
      <c r="G5" s="215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 t="s">
        <v>90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06" t="s">
        <v>91</v>
      </c>
      <c r="D13" s="206"/>
      <c r="E13" s="206"/>
      <c r="F13" s="206"/>
      <c r="G13" s="206"/>
      <c r="H13" s="206"/>
    </row>
    <row r="14" spans="2:8" x14ac:dyDescent="0.25">
      <c r="C14" s="206" t="s">
        <v>1</v>
      </c>
      <c r="D14" s="206"/>
      <c r="E14" s="206"/>
      <c r="F14" s="206"/>
      <c r="G14" s="206"/>
      <c r="H14" s="206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45534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10389761.289999999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TESORERIA'!D13</f>
        <v>37432.890000000014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25010.86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10452205.039999999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showGridLines="0" topLeftCell="A6" workbookViewId="0">
      <selection activeCell="A6" sqref="A6:D41"/>
    </sheetView>
  </sheetViews>
  <sheetFormatPr baseColWidth="10" defaultColWidth="11.42578125" defaultRowHeight="12.75" x14ac:dyDescent="0.2"/>
  <cols>
    <col min="1" max="1" width="15.28515625" style="86" customWidth="1"/>
    <col min="2" max="2" width="13" style="96" customWidth="1"/>
    <col min="3" max="3" width="62.42578125" style="86" customWidth="1"/>
    <col min="4" max="4" width="20.42578125" style="86" bestFit="1" customWidth="1"/>
    <col min="5" max="5" width="19.85546875" style="86" bestFit="1" customWidth="1"/>
    <col min="6" max="6" width="11.42578125" style="86"/>
    <col min="7" max="7" width="17.28515625" style="86" bestFit="1" customWidth="1"/>
    <col min="8" max="16384" width="11.42578125" style="86"/>
  </cols>
  <sheetData>
    <row r="1" spans="1:7" x14ac:dyDescent="0.2">
      <c r="A1" s="84"/>
      <c r="B1" s="179"/>
      <c r="C1" s="84"/>
      <c r="D1" s="85"/>
    </row>
    <row r="2" spans="1:7" x14ac:dyDescent="0.2">
      <c r="A2" s="84"/>
      <c r="B2" s="179"/>
      <c r="C2" s="84"/>
      <c r="D2" s="85"/>
    </row>
    <row r="3" spans="1:7" x14ac:dyDescent="0.2">
      <c r="A3" s="84"/>
      <c r="B3" s="179"/>
      <c r="C3" s="84"/>
      <c r="D3" s="85"/>
    </row>
    <row r="4" spans="1:7" x14ac:dyDescent="0.2">
      <c r="A4" s="84"/>
      <c r="B4" s="179"/>
      <c r="C4" s="84"/>
      <c r="D4" s="85"/>
    </row>
    <row r="5" spans="1:7" x14ac:dyDescent="0.2">
      <c r="A5" s="84"/>
      <c r="B5" s="179"/>
      <c r="C5" s="84"/>
      <c r="D5" s="85"/>
    </row>
    <row r="6" spans="1:7" x14ac:dyDescent="0.2">
      <c r="A6" s="87" t="s">
        <v>33</v>
      </c>
      <c r="B6" s="180"/>
      <c r="C6" s="87"/>
      <c r="D6" s="216" t="s">
        <v>92</v>
      </c>
    </row>
    <row r="7" spans="1:7" ht="13.5" thickBot="1" x14ac:dyDescent="0.25">
      <c r="A7" s="88" t="s">
        <v>34</v>
      </c>
      <c r="B7" s="181"/>
      <c r="C7" s="88"/>
      <c r="D7" s="217"/>
    </row>
    <row r="8" spans="1:7" ht="13.5" thickBot="1" x14ac:dyDescent="0.25">
      <c r="A8" s="218" t="s">
        <v>35</v>
      </c>
      <c r="B8" s="219"/>
      <c r="C8" s="89" t="s">
        <v>36</v>
      </c>
      <c r="D8" s="90" t="s">
        <v>37</v>
      </c>
    </row>
    <row r="9" spans="1:7" x14ac:dyDescent="0.2">
      <c r="A9" s="220" t="s">
        <v>38</v>
      </c>
      <c r="B9" s="221"/>
      <c r="C9" s="91">
        <v>10911238.470000001</v>
      </c>
      <c r="D9" s="92">
        <f>'[1]MOVIMIENTO AGO24'!G95</f>
        <v>10389761.289999999</v>
      </c>
      <c r="E9" s="93"/>
    </row>
    <row r="10" spans="1:7" x14ac:dyDescent="0.2">
      <c r="A10" s="222" t="s">
        <v>39</v>
      </c>
      <c r="B10" s="223"/>
      <c r="C10" s="94">
        <f>+D41</f>
        <v>502923.03</v>
      </c>
      <c r="D10" s="95"/>
      <c r="E10" s="96" t="s">
        <v>40</v>
      </c>
    </row>
    <row r="11" spans="1:7" x14ac:dyDescent="0.2">
      <c r="A11" s="224" t="s">
        <v>41</v>
      </c>
      <c r="B11" s="225"/>
      <c r="C11" s="97"/>
      <c r="D11" s="98">
        <v>18554.150000000001</v>
      </c>
      <c r="E11" s="93"/>
    </row>
    <row r="12" spans="1:7" ht="13.5" customHeight="1" x14ac:dyDescent="0.2">
      <c r="A12" s="224" t="s">
        <v>42</v>
      </c>
      <c r="B12" s="225"/>
      <c r="C12" s="182"/>
      <c r="D12" s="183"/>
      <c r="E12" s="93"/>
    </row>
    <row r="13" spans="1:7" x14ac:dyDescent="0.2">
      <c r="A13" s="222" t="s">
        <v>35</v>
      </c>
      <c r="B13" s="229"/>
      <c r="C13" s="99">
        <f>C9-C10</f>
        <v>10408315.440000001</v>
      </c>
      <c r="D13" s="30">
        <f>SUM(D9:D12)</f>
        <v>10408315.439999999</v>
      </c>
      <c r="E13" s="93"/>
    </row>
    <row r="14" spans="1:7" ht="13.5" thickBot="1" x14ac:dyDescent="0.25">
      <c r="A14" s="230"/>
      <c r="B14" s="231"/>
      <c r="C14" s="100"/>
      <c r="D14" s="101"/>
    </row>
    <row r="15" spans="1:7" ht="13.5" thickBot="1" x14ac:dyDescent="0.25">
      <c r="A15" s="102"/>
      <c r="B15" s="184"/>
      <c r="C15" s="88"/>
      <c r="D15" s="103"/>
    </row>
    <row r="16" spans="1:7" x14ac:dyDescent="0.2">
      <c r="A16" s="226"/>
      <c r="B16" s="227"/>
      <c r="C16" s="227"/>
      <c r="D16" s="228"/>
      <c r="E16" s="104"/>
      <c r="F16" s="105"/>
      <c r="G16" s="106"/>
    </row>
    <row r="17" spans="1:4" s="109" customFormat="1" x14ac:dyDescent="0.25">
      <c r="A17" s="107" t="s">
        <v>43</v>
      </c>
      <c r="B17" s="171" t="s">
        <v>44</v>
      </c>
      <c r="C17" s="107" t="s">
        <v>45</v>
      </c>
      <c r="D17" s="108" t="s">
        <v>46</v>
      </c>
    </row>
    <row r="18" spans="1:4" s="109" customFormat="1" ht="13.5" customHeight="1" x14ac:dyDescent="0.25">
      <c r="A18" s="189">
        <v>45439</v>
      </c>
      <c r="B18" s="188">
        <v>17668</v>
      </c>
      <c r="C18" s="111" t="s">
        <v>85</v>
      </c>
      <c r="D18" s="112">
        <v>13990.25</v>
      </c>
    </row>
    <row r="19" spans="1:4" s="109" customFormat="1" ht="13.5" customHeight="1" x14ac:dyDescent="0.25">
      <c r="A19" s="189">
        <v>45439</v>
      </c>
      <c r="B19" s="188">
        <v>17669</v>
      </c>
      <c r="C19" s="111" t="s">
        <v>85</v>
      </c>
      <c r="D19" s="112">
        <v>6420</v>
      </c>
    </row>
    <row r="20" spans="1:4" s="109" customFormat="1" ht="13.5" customHeight="1" x14ac:dyDescent="0.25">
      <c r="A20" s="189">
        <v>45469</v>
      </c>
      <c r="B20" s="110">
        <v>17706</v>
      </c>
      <c r="C20" s="111" t="s">
        <v>79</v>
      </c>
      <c r="D20" s="112">
        <v>72407.14</v>
      </c>
    </row>
    <row r="21" spans="1:4" s="109" customFormat="1" ht="13.5" customHeight="1" x14ac:dyDescent="0.25">
      <c r="A21" s="189">
        <v>45488</v>
      </c>
      <c r="B21" s="110">
        <v>17738</v>
      </c>
      <c r="C21" s="111" t="s">
        <v>79</v>
      </c>
      <c r="D21" s="112">
        <v>72407.14</v>
      </c>
    </row>
    <row r="22" spans="1:4" s="109" customFormat="1" ht="13.5" customHeight="1" x14ac:dyDescent="0.25">
      <c r="A22" s="189">
        <v>45495</v>
      </c>
      <c r="B22" s="110">
        <v>17753</v>
      </c>
      <c r="C22" s="111" t="s">
        <v>83</v>
      </c>
      <c r="D22" s="112">
        <v>95</v>
      </c>
    </row>
    <row r="23" spans="1:4" s="109" customFormat="1" ht="13.5" customHeight="1" x14ac:dyDescent="0.25">
      <c r="A23" s="189">
        <v>45523</v>
      </c>
      <c r="B23" s="110">
        <v>17791</v>
      </c>
      <c r="C23" s="111" t="s">
        <v>83</v>
      </c>
      <c r="D23" s="112">
        <v>95</v>
      </c>
    </row>
    <row r="24" spans="1:4" s="109" customFormat="1" ht="13.5" customHeight="1" x14ac:dyDescent="0.25">
      <c r="A24" s="189">
        <v>45523</v>
      </c>
      <c r="B24" s="110">
        <v>17794</v>
      </c>
      <c r="C24" s="111" t="s">
        <v>93</v>
      </c>
      <c r="D24" s="112">
        <v>95</v>
      </c>
    </row>
    <row r="25" spans="1:4" s="109" customFormat="1" ht="13.5" customHeight="1" x14ac:dyDescent="0.25">
      <c r="A25" s="189">
        <v>45526</v>
      </c>
      <c r="B25" s="110">
        <v>17799</v>
      </c>
      <c r="C25" s="111" t="s">
        <v>81</v>
      </c>
      <c r="D25" s="112">
        <v>720</v>
      </c>
    </row>
    <row r="26" spans="1:4" s="109" customFormat="1" ht="13.5" customHeight="1" x14ac:dyDescent="0.25">
      <c r="A26" s="189">
        <v>45527</v>
      </c>
      <c r="B26" s="110">
        <v>17800</v>
      </c>
      <c r="C26" s="111" t="s">
        <v>94</v>
      </c>
      <c r="D26" s="112">
        <v>80677.759999999995</v>
      </c>
    </row>
    <row r="27" spans="1:4" s="109" customFormat="1" ht="13.5" customHeight="1" x14ac:dyDescent="0.25">
      <c r="A27" s="189">
        <v>45530</v>
      </c>
      <c r="B27" s="110">
        <v>17802</v>
      </c>
      <c r="C27" s="111" t="s">
        <v>79</v>
      </c>
      <c r="D27" s="112">
        <v>72407.14</v>
      </c>
    </row>
    <row r="28" spans="1:4" s="109" customFormat="1" ht="13.5" customHeight="1" x14ac:dyDescent="0.25">
      <c r="A28" s="189">
        <v>45530</v>
      </c>
      <c r="B28" s="110">
        <v>17803</v>
      </c>
      <c r="C28" s="111" t="s">
        <v>79</v>
      </c>
      <c r="D28" s="112">
        <v>72407.14</v>
      </c>
    </row>
    <row r="29" spans="1:4" s="109" customFormat="1" ht="13.5" customHeight="1" x14ac:dyDescent="0.25">
      <c r="A29" s="189">
        <v>45530</v>
      </c>
      <c r="B29" s="110">
        <v>17804</v>
      </c>
      <c r="C29" s="111" t="s">
        <v>95</v>
      </c>
      <c r="D29" s="112">
        <v>1652</v>
      </c>
    </row>
    <row r="30" spans="1:4" s="109" customFormat="1" ht="13.5" customHeight="1" x14ac:dyDescent="0.25">
      <c r="A30" s="189">
        <v>45533</v>
      </c>
      <c r="B30" s="110">
        <v>17805</v>
      </c>
      <c r="C30" s="111" t="s">
        <v>96</v>
      </c>
      <c r="D30" s="112">
        <v>22500</v>
      </c>
    </row>
    <row r="31" spans="1:4" s="109" customFormat="1" ht="13.5" customHeight="1" x14ac:dyDescent="0.25">
      <c r="A31" s="189">
        <v>45533</v>
      </c>
      <c r="B31" s="188">
        <v>17806</v>
      </c>
      <c r="C31" s="111" t="s">
        <v>97</v>
      </c>
      <c r="D31" s="112">
        <v>5252.6</v>
      </c>
    </row>
    <row r="32" spans="1:4" s="109" customFormat="1" ht="13.5" customHeight="1" x14ac:dyDescent="0.25">
      <c r="A32" s="189">
        <v>45533</v>
      </c>
      <c r="B32" s="188">
        <v>17807</v>
      </c>
      <c r="C32" s="111" t="s">
        <v>87</v>
      </c>
      <c r="D32" s="112">
        <v>2710</v>
      </c>
    </row>
    <row r="33" spans="1:7" s="109" customFormat="1" ht="13.5" customHeight="1" x14ac:dyDescent="0.25">
      <c r="A33" s="189">
        <v>45533</v>
      </c>
      <c r="B33" s="188">
        <v>17808</v>
      </c>
      <c r="C33" s="111" t="s">
        <v>98</v>
      </c>
      <c r="D33" s="112">
        <v>6384.4</v>
      </c>
    </row>
    <row r="34" spans="1:7" s="109" customFormat="1" ht="13.5" customHeight="1" x14ac:dyDescent="0.25">
      <c r="A34" s="189">
        <v>45533</v>
      </c>
      <c r="B34" s="188">
        <v>17809</v>
      </c>
      <c r="C34" s="111" t="s">
        <v>85</v>
      </c>
      <c r="D34" s="112">
        <v>22951.5</v>
      </c>
    </row>
    <row r="35" spans="1:7" s="109" customFormat="1" ht="13.5" customHeight="1" x14ac:dyDescent="0.25">
      <c r="A35" s="189">
        <v>45533</v>
      </c>
      <c r="B35" s="188">
        <v>17810</v>
      </c>
      <c r="C35" s="111" t="s">
        <v>99</v>
      </c>
      <c r="D35" s="112">
        <v>23750</v>
      </c>
    </row>
    <row r="36" spans="1:7" s="109" customFormat="1" ht="13.5" customHeight="1" x14ac:dyDescent="0.25">
      <c r="A36" s="189">
        <v>45533</v>
      </c>
      <c r="B36" s="188">
        <v>17811</v>
      </c>
      <c r="C36" s="111" t="s">
        <v>100</v>
      </c>
      <c r="D36" s="112">
        <v>3289.75</v>
      </c>
    </row>
    <row r="37" spans="1:7" s="109" customFormat="1" ht="13.5" customHeight="1" x14ac:dyDescent="0.25">
      <c r="A37" s="189">
        <v>45533</v>
      </c>
      <c r="B37" s="188">
        <v>17812</v>
      </c>
      <c r="C37" s="111" t="s">
        <v>101</v>
      </c>
      <c r="D37" s="112">
        <v>0.01</v>
      </c>
    </row>
    <row r="38" spans="1:7" s="109" customFormat="1" ht="13.5" customHeight="1" x14ac:dyDescent="0.25">
      <c r="A38" s="189">
        <v>45533</v>
      </c>
      <c r="B38" s="110">
        <v>17813</v>
      </c>
      <c r="C38" s="111" t="s">
        <v>102</v>
      </c>
      <c r="D38" s="112">
        <v>13161.2</v>
      </c>
    </row>
    <row r="39" spans="1:7" s="109" customFormat="1" ht="13.5" customHeight="1" x14ac:dyDescent="0.25">
      <c r="A39" s="189">
        <v>45533</v>
      </c>
      <c r="B39" s="188">
        <v>17814</v>
      </c>
      <c r="C39" s="111" t="s">
        <v>103</v>
      </c>
      <c r="D39" s="112">
        <v>1885</v>
      </c>
    </row>
    <row r="40" spans="1:7" s="109" customFormat="1" ht="13.5" customHeight="1" x14ac:dyDescent="0.25">
      <c r="A40" s="189">
        <v>45533</v>
      </c>
      <c r="B40" s="188">
        <v>17815</v>
      </c>
      <c r="C40" s="111" t="s">
        <v>104</v>
      </c>
      <c r="D40" s="112">
        <v>7665</v>
      </c>
    </row>
    <row r="41" spans="1:7" ht="18.75" customHeight="1" x14ac:dyDescent="0.2">
      <c r="A41" s="232" t="s">
        <v>47</v>
      </c>
      <c r="B41" s="233"/>
      <c r="C41" s="234"/>
      <c r="D41" s="113">
        <f>SUM(D18:D40)</f>
        <v>502923.03</v>
      </c>
    </row>
    <row r="42" spans="1:7" ht="17.25" customHeight="1" x14ac:dyDescent="0.2">
      <c r="A42" s="114"/>
      <c r="B42" s="114"/>
      <c r="C42" s="114"/>
      <c r="D42" s="115"/>
    </row>
    <row r="43" spans="1:7" ht="15" customHeight="1" x14ac:dyDescent="0.2">
      <c r="A43" s="190"/>
      <c r="B43" s="190"/>
      <c r="C43" s="190"/>
      <c r="D43" s="115"/>
    </row>
    <row r="44" spans="1:7" ht="15" customHeight="1" x14ac:dyDescent="0.2">
      <c r="A44" s="190"/>
      <c r="B44" s="190"/>
      <c r="C44" s="190"/>
      <c r="D44" s="115"/>
    </row>
    <row r="45" spans="1:7" ht="15" customHeight="1" x14ac:dyDescent="0.2">
      <c r="A45" s="190"/>
      <c r="B45" s="190"/>
      <c r="C45" s="190"/>
      <c r="D45" s="115"/>
    </row>
    <row r="46" spans="1:7" ht="15" customHeight="1" x14ac:dyDescent="0.2">
      <c r="A46" s="116"/>
      <c r="B46" s="185"/>
      <c r="C46" s="118"/>
      <c r="D46" s="119"/>
    </row>
    <row r="47" spans="1:7" ht="15" customHeight="1" x14ac:dyDescent="0.2">
      <c r="A47" s="118" t="s">
        <v>48</v>
      </c>
      <c r="B47" s="235" t="s">
        <v>84</v>
      </c>
      <c r="C47" s="235"/>
      <c r="D47" s="119"/>
    </row>
    <row r="48" spans="1:7" s="31" customFormat="1" ht="15" customHeight="1" x14ac:dyDescent="0.25">
      <c r="A48" s="199" t="s">
        <v>78</v>
      </c>
      <c r="B48" s="200">
        <v>45540</v>
      </c>
      <c r="C48" s="120"/>
      <c r="D48" s="120"/>
      <c r="E48" s="120"/>
      <c r="F48" s="123"/>
      <c r="G48" s="124"/>
    </row>
    <row r="49" spans="1:7" s="31" customFormat="1" ht="15" customHeight="1" x14ac:dyDescent="0.25">
      <c r="A49" s="199"/>
      <c r="B49" s="201"/>
      <c r="C49" s="120"/>
      <c r="D49" s="120"/>
      <c r="E49" s="120"/>
      <c r="F49" s="123"/>
      <c r="G49" s="124"/>
    </row>
    <row r="50" spans="1:7" s="31" customFormat="1" ht="15" customHeight="1" x14ac:dyDescent="0.25">
      <c r="A50" s="199"/>
      <c r="B50" s="201"/>
      <c r="C50" s="120"/>
      <c r="D50" s="120"/>
      <c r="E50" s="120"/>
      <c r="F50" s="123"/>
      <c r="G50" s="124"/>
    </row>
    <row r="51" spans="1:7" s="31" customFormat="1" ht="15" customHeight="1" x14ac:dyDescent="0.25">
      <c r="A51" s="199"/>
      <c r="B51" s="201"/>
      <c r="C51" s="120"/>
      <c r="D51" s="120"/>
      <c r="E51" s="120"/>
      <c r="F51" s="123"/>
      <c r="G51" s="124"/>
    </row>
    <row r="52" spans="1:7" ht="15" customHeight="1" x14ac:dyDescent="0.2">
      <c r="A52" s="116"/>
      <c r="B52" s="185"/>
      <c r="C52" s="118"/>
      <c r="D52" s="119"/>
    </row>
    <row r="53" spans="1:7" ht="15" customHeight="1" x14ac:dyDescent="0.2">
      <c r="A53" s="118" t="s">
        <v>49</v>
      </c>
      <c r="B53" s="202" t="s">
        <v>50</v>
      </c>
      <c r="C53" s="202"/>
      <c r="D53" s="191"/>
    </row>
    <row r="54" spans="1:7" ht="15" customHeight="1" x14ac:dyDescent="0.2">
      <c r="A54" s="118" t="s">
        <v>78</v>
      </c>
      <c r="B54" s="203">
        <v>45541</v>
      </c>
      <c r="C54" s="191"/>
      <c r="D54" s="191"/>
    </row>
    <row r="55" spans="1:7" ht="15" customHeight="1" x14ac:dyDescent="0.2">
      <c r="A55" s="118"/>
      <c r="B55" s="191"/>
      <c r="C55" s="191"/>
      <c r="D55" s="191"/>
    </row>
    <row r="56" spans="1:7" ht="15" customHeight="1" x14ac:dyDescent="0.2">
      <c r="A56" s="118"/>
      <c r="B56" s="191"/>
      <c r="C56" s="191"/>
      <c r="D56" s="191"/>
    </row>
    <row r="57" spans="1:7" ht="15" customHeight="1" x14ac:dyDescent="0.2">
      <c r="A57" s="118"/>
      <c r="B57" s="191"/>
      <c r="C57" s="191"/>
      <c r="D57" s="191"/>
    </row>
    <row r="58" spans="1:7" ht="15" customHeight="1" x14ac:dyDescent="0.2">
      <c r="A58" s="116"/>
      <c r="B58" s="185"/>
      <c r="C58" s="118"/>
    </row>
    <row r="59" spans="1:7" ht="15" customHeight="1" x14ac:dyDescent="0.2">
      <c r="A59" s="116" t="s">
        <v>51</v>
      </c>
      <c r="B59" s="202" t="s">
        <v>82</v>
      </c>
      <c r="C59" s="202"/>
    </row>
    <row r="60" spans="1:7" ht="15" customHeight="1" x14ac:dyDescent="0.2">
      <c r="A60" s="118" t="s">
        <v>78</v>
      </c>
      <c r="B60" s="203">
        <v>45541</v>
      </c>
    </row>
    <row r="61" spans="1:7" ht="15" customHeight="1" x14ac:dyDescent="0.2"/>
    <row r="62" spans="1:7" ht="15" customHeight="1" x14ac:dyDescent="0.2"/>
    <row r="63" spans="1:7" ht="15" customHeight="1" x14ac:dyDescent="0.2"/>
  </sheetData>
  <mergeCells count="11">
    <mergeCell ref="B47:C47"/>
    <mergeCell ref="A12:B12"/>
    <mergeCell ref="A16:D16"/>
    <mergeCell ref="A13:B13"/>
    <mergeCell ref="A14:B14"/>
    <mergeCell ref="A41:C41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showGridLines="0" workbookViewId="0">
      <selection activeCell="A5" sqref="A5:D24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6" ht="15.75" x14ac:dyDescent="0.25">
      <c r="A1" s="169"/>
      <c r="B1" s="170"/>
      <c r="C1" s="170"/>
      <c r="D1" s="57"/>
    </row>
    <row r="2" spans="1:6" ht="15.75" x14ac:dyDescent="0.25">
      <c r="A2" s="169"/>
      <c r="B2" s="170"/>
      <c r="C2" s="170"/>
      <c r="D2" s="57"/>
    </row>
    <row r="3" spans="1:6" ht="15.75" x14ac:dyDescent="0.25">
      <c r="A3" s="169"/>
      <c r="B3" s="170"/>
      <c r="C3" s="170"/>
      <c r="D3" s="57"/>
    </row>
    <row r="4" spans="1:6" ht="61.5" customHeight="1" thickBot="1" x14ac:dyDescent="0.3">
      <c r="A4" s="169"/>
      <c r="B4" s="170"/>
      <c r="C4" s="170"/>
      <c r="D4" s="57"/>
    </row>
    <row r="5" spans="1:6" ht="16.5" customHeight="1" thickBot="1" x14ac:dyDescent="0.3">
      <c r="A5" s="239" t="s">
        <v>52</v>
      </c>
      <c r="B5" s="240"/>
      <c r="C5" s="241"/>
      <c r="D5" s="172"/>
      <c r="E5" s="172"/>
      <c r="F5" s="172"/>
    </row>
    <row r="6" spans="1:6" ht="16.5" customHeight="1" x14ac:dyDescent="0.25">
      <c r="A6" s="55"/>
      <c r="B6" s="59"/>
      <c r="C6" s="55"/>
      <c r="D6" s="55"/>
      <c r="E6" s="55"/>
      <c r="F6" s="173"/>
    </row>
    <row r="7" spans="1:6" ht="15.75" customHeight="1" x14ac:dyDescent="0.25">
      <c r="A7" s="60" t="s">
        <v>53</v>
      </c>
      <c r="B7" s="242" t="s">
        <v>92</v>
      </c>
      <c r="C7" s="242"/>
      <c r="D7" s="174"/>
      <c r="E7" s="174"/>
      <c r="F7" s="175"/>
    </row>
    <row r="8" spans="1:6" ht="18" customHeight="1" x14ac:dyDescent="0.25">
      <c r="A8" s="60" t="s">
        <v>54</v>
      </c>
      <c r="B8" s="248" t="s">
        <v>13</v>
      </c>
      <c r="C8" s="248"/>
      <c r="D8" s="176"/>
      <c r="E8" s="176"/>
      <c r="F8" s="173"/>
    </row>
    <row r="9" spans="1:6" ht="18" customHeight="1" x14ac:dyDescent="0.25">
      <c r="A9" s="60" t="s">
        <v>55</v>
      </c>
      <c r="B9" s="248" t="s">
        <v>56</v>
      </c>
      <c r="C9" s="248"/>
      <c r="D9" s="176"/>
      <c r="E9" s="176"/>
      <c r="F9" s="173"/>
    </row>
    <row r="10" spans="1:6" ht="18.75" customHeight="1" x14ac:dyDescent="0.25">
      <c r="A10" s="60" t="s">
        <v>57</v>
      </c>
      <c r="B10" s="248" t="s">
        <v>15</v>
      </c>
      <c r="C10" s="248"/>
      <c r="D10" s="176"/>
      <c r="E10" s="176"/>
      <c r="F10" s="173"/>
    </row>
    <row r="11" spans="1:6" ht="16.5" thickBot="1" x14ac:dyDescent="0.3">
      <c r="A11" s="66"/>
      <c r="B11" s="67"/>
      <c r="C11" s="54"/>
      <c r="D11" s="68"/>
    </row>
    <row r="12" spans="1:6" ht="16.5" thickBot="1" x14ac:dyDescent="0.3">
      <c r="A12" s="243" t="s">
        <v>35</v>
      </c>
      <c r="B12" s="244"/>
      <c r="C12" s="193" t="s">
        <v>36</v>
      </c>
      <c r="D12" s="71" t="s">
        <v>37</v>
      </c>
    </row>
    <row r="13" spans="1:6" ht="15.75" x14ac:dyDescent="0.25">
      <c r="A13" s="249" t="s">
        <v>38</v>
      </c>
      <c r="B13" s="250"/>
      <c r="C13" s="72">
        <v>47832.89</v>
      </c>
      <c r="D13" s="127">
        <f>'[2]MOVI-AGO24'!G54</f>
        <v>37432.890000000014</v>
      </c>
    </row>
    <row r="14" spans="1:6" ht="15.75" x14ac:dyDescent="0.25">
      <c r="A14" s="251" t="s">
        <v>59</v>
      </c>
      <c r="B14" s="252"/>
      <c r="C14" s="128">
        <f>D24</f>
        <v>10400</v>
      </c>
      <c r="D14" s="72" t="s">
        <v>80</v>
      </c>
    </row>
    <row r="15" spans="1:6" ht="15.75" x14ac:dyDescent="0.25">
      <c r="A15" s="129" t="s">
        <v>60</v>
      </c>
      <c r="B15" s="130"/>
      <c r="C15" s="131" t="s">
        <v>80</v>
      </c>
      <c r="D15" s="72" t="s">
        <v>80</v>
      </c>
    </row>
    <row r="16" spans="1:6" ht="15.75" x14ac:dyDescent="0.25">
      <c r="A16" s="129" t="s">
        <v>61</v>
      </c>
      <c r="B16" s="130"/>
      <c r="C16" s="131" t="s">
        <v>80</v>
      </c>
      <c r="D16" s="72" t="s">
        <v>80</v>
      </c>
    </row>
    <row r="17" spans="1:6" ht="16.5" thickBot="1" x14ac:dyDescent="0.3">
      <c r="A17" s="245" t="s">
        <v>35</v>
      </c>
      <c r="B17" s="246"/>
      <c r="C17" s="132">
        <f>+C13-C14</f>
        <v>37432.89</v>
      </c>
      <c r="D17" s="72">
        <f>+D13</f>
        <v>37432.890000000014</v>
      </c>
    </row>
    <row r="18" spans="1:6" ht="17.25" thickTop="1" thickBot="1" x14ac:dyDescent="0.3">
      <c r="A18" s="54" t="s">
        <v>40</v>
      </c>
      <c r="B18" s="77"/>
      <c r="C18" s="54"/>
      <c r="D18" s="78"/>
    </row>
    <row r="19" spans="1:6" ht="16.5" thickBot="1" x14ac:dyDescent="0.3">
      <c r="A19" s="54"/>
      <c r="B19" s="77"/>
      <c r="C19" s="79" t="s">
        <v>62</v>
      </c>
      <c r="D19" s="80">
        <f>+D17-C17</f>
        <v>0</v>
      </c>
    </row>
    <row r="20" spans="1:6" ht="15.75" x14ac:dyDescent="0.25">
      <c r="A20" s="133"/>
      <c r="B20" s="134"/>
      <c r="C20" s="133"/>
      <c r="D20" s="135"/>
    </row>
    <row r="21" spans="1:6" ht="15.75" x14ac:dyDescent="0.25">
      <c r="A21" s="247" t="s">
        <v>63</v>
      </c>
      <c r="B21" s="247"/>
      <c r="C21" s="247"/>
      <c r="D21" s="247"/>
    </row>
    <row r="22" spans="1:6" ht="15.75" x14ac:dyDescent="0.25">
      <c r="A22" s="194" t="s">
        <v>43</v>
      </c>
      <c r="B22" s="194" t="s">
        <v>64</v>
      </c>
      <c r="C22" s="194" t="s">
        <v>45</v>
      </c>
      <c r="D22" s="136" t="s">
        <v>65</v>
      </c>
    </row>
    <row r="23" spans="1:6" ht="15.75" x14ac:dyDescent="0.25">
      <c r="A23" s="186">
        <v>45505</v>
      </c>
      <c r="B23" s="204">
        <v>7847</v>
      </c>
      <c r="C23" s="205" t="s">
        <v>105</v>
      </c>
      <c r="D23" s="187">
        <v>10400</v>
      </c>
      <c r="E23" s="177"/>
      <c r="F23" s="178"/>
    </row>
    <row r="24" spans="1:6" ht="15.75" x14ac:dyDescent="0.25">
      <c r="A24" s="236" t="s">
        <v>66</v>
      </c>
      <c r="B24" s="237"/>
      <c r="C24" s="238"/>
      <c r="D24" s="168">
        <f>SUM(D23:D23)</f>
        <v>10400</v>
      </c>
    </row>
    <row r="25" spans="1:6" ht="15.75" x14ac:dyDescent="0.25">
      <c r="A25" s="137"/>
      <c r="B25" s="138"/>
      <c r="C25" s="139"/>
      <c r="D25" s="140"/>
    </row>
    <row r="26" spans="1:6" ht="15.75" x14ac:dyDescent="0.25">
      <c r="A26" s="137"/>
      <c r="B26" s="138"/>
      <c r="C26" s="139"/>
      <c r="D26" s="140"/>
    </row>
    <row r="27" spans="1:6" ht="15.75" x14ac:dyDescent="0.25">
      <c r="A27" s="137"/>
      <c r="B27" s="138"/>
      <c r="C27" s="139"/>
      <c r="D27" s="140"/>
    </row>
    <row r="28" spans="1:6" ht="15.75" x14ac:dyDescent="0.25">
      <c r="A28" s="141"/>
      <c r="B28" s="142"/>
      <c r="C28" s="143"/>
      <c r="D28" s="82"/>
    </row>
    <row r="29" spans="1:6" ht="15.75" x14ac:dyDescent="0.25">
      <c r="A29" s="141"/>
      <c r="B29" s="142"/>
      <c r="C29" s="143"/>
      <c r="D29" s="82"/>
    </row>
    <row r="30" spans="1:6" ht="15.75" x14ac:dyDescent="0.25">
      <c r="A30" s="141"/>
      <c r="B30" s="142"/>
      <c r="C30" s="143"/>
      <c r="D30" s="82"/>
    </row>
    <row r="31" spans="1:6" ht="15.75" x14ac:dyDescent="0.25">
      <c r="A31" s="141"/>
      <c r="B31" s="142"/>
      <c r="C31" s="143"/>
      <c r="D31" s="82"/>
    </row>
    <row r="32" spans="1:6" x14ac:dyDescent="0.25">
      <c r="A32" s="145" t="s">
        <v>48</v>
      </c>
      <c r="B32" s="192" t="s">
        <v>67</v>
      </c>
      <c r="C32" s="192"/>
      <c r="D32" s="146"/>
    </row>
    <row r="33" spans="1:4" x14ac:dyDescent="0.25">
      <c r="A33" s="147" t="s">
        <v>78</v>
      </c>
      <c r="B33" s="121">
        <v>45546</v>
      </c>
      <c r="C33" s="145"/>
      <c r="D33" s="125"/>
    </row>
    <row r="34" spans="1:4" x14ac:dyDescent="0.25">
      <c r="A34" s="147"/>
      <c r="B34" s="117"/>
      <c r="C34" s="145"/>
      <c r="D34" s="125"/>
    </row>
    <row r="35" spans="1:4" x14ac:dyDescent="0.25">
      <c r="A35" s="147"/>
      <c r="B35" s="117"/>
      <c r="C35" s="145"/>
      <c r="D35" s="125"/>
    </row>
    <row r="36" spans="1:4" x14ac:dyDescent="0.25">
      <c r="A36" s="147"/>
      <c r="B36" s="117"/>
      <c r="C36" s="145"/>
      <c r="D36" s="125"/>
    </row>
    <row r="37" spans="1:4" x14ac:dyDescent="0.25">
      <c r="A37" s="147"/>
      <c r="B37" s="117"/>
      <c r="C37" s="145"/>
      <c r="D37" s="125"/>
    </row>
    <row r="38" spans="1:4" x14ac:dyDescent="0.25">
      <c r="A38" s="147"/>
      <c r="B38" s="117"/>
      <c r="C38" s="145"/>
      <c r="D38" s="125"/>
    </row>
    <row r="39" spans="1:4" x14ac:dyDescent="0.25">
      <c r="A39" s="147"/>
      <c r="B39" s="117"/>
      <c r="C39" s="145"/>
      <c r="D39" s="125"/>
    </row>
    <row r="40" spans="1:4" x14ac:dyDescent="0.25">
      <c r="A40" s="145" t="s">
        <v>49</v>
      </c>
      <c r="B40" s="192" t="s">
        <v>68</v>
      </c>
      <c r="C40" s="192"/>
      <c r="D40" s="146"/>
    </row>
    <row r="41" spans="1:4" x14ac:dyDescent="0.25">
      <c r="A41" s="147" t="s">
        <v>78</v>
      </c>
      <c r="B41" s="121">
        <v>45547</v>
      </c>
      <c r="C41" s="122"/>
      <c r="D41" s="125"/>
    </row>
    <row r="42" spans="1:4" x14ac:dyDescent="0.25">
      <c r="A42" s="145"/>
      <c r="B42" s="122"/>
      <c r="C42" s="122"/>
      <c r="D42" s="125"/>
    </row>
    <row r="43" spans="1:4" x14ac:dyDescent="0.25">
      <c r="A43" s="145"/>
      <c r="B43" s="122"/>
      <c r="C43" s="122"/>
      <c r="D43" s="125"/>
    </row>
    <row r="44" spans="1:4" x14ac:dyDescent="0.25">
      <c r="A44" s="145"/>
      <c r="B44" s="122"/>
      <c r="C44" s="122"/>
      <c r="D44" s="125"/>
    </row>
    <row r="45" spans="1:4" x14ac:dyDescent="0.25">
      <c r="A45" s="145"/>
      <c r="B45" s="122"/>
      <c r="C45" s="122"/>
      <c r="D45" s="125"/>
    </row>
    <row r="46" spans="1:4" x14ac:dyDescent="0.25">
      <c r="A46" s="147"/>
      <c r="B46" s="117"/>
      <c r="C46" s="145"/>
      <c r="D46" s="125"/>
    </row>
    <row r="47" spans="1:4" x14ac:dyDescent="0.25">
      <c r="A47" s="147"/>
      <c r="B47" s="117"/>
      <c r="C47" s="145"/>
      <c r="D47" s="125"/>
    </row>
    <row r="48" spans="1:4" x14ac:dyDescent="0.25">
      <c r="A48" s="147" t="s">
        <v>51</v>
      </c>
      <c r="B48" s="192" t="s">
        <v>69</v>
      </c>
      <c r="C48" s="192"/>
      <c r="D48" s="146"/>
    </row>
    <row r="49" spans="1:4" x14ac:dyDescent="0.25">
      <c r="A49" s="147" t="s">
        <v>78</v>
      </c>
      <c r="B49" s="121">
        <v>45547</v>
      </c>
      <c r="C49" s="125"/>
      <c r="D49" s="125"/>
    </row>
    <row r="50" spans="1:4" x14ac:dyDescent="0.25">
      <c r="A50" s="125"/>
      <c r="B50" s="125"/>
      <c r="C50" s="125"/>
      <c r="D50" s="125"/>
    </row>
    <row r="51" spans="1:4" x14ac:dyDescent="0.25">
      <c r="A51" s="125"/>
      <c r="B51" s="125"/>
      <c r="C51" s="125"/>
      <c r="D51" s="125"/>
    </row>
    <row r="52" spans="1:4" x14ac:dyDescent="0.25">
      <c r="A52" s="125"/>
      <c r="B52" s="125"/>
      <c r="C52" s="125"/>
      <c r="D52" s="125"/>
    </row>
    <row r="53" spans="1:4" x14ac:dyDescent="0.25">
      <c r="A53" s="125"/>
      <c r="B53" s="125"/>
      <c r="C53" s="125"/>
      <c r="D53" s="125"/>
    </row>
    <row r="54" spans="1:4" x14ac:dyDescent="0.25">
      <c r="A54" s="125"/>
      <c r="B54" s="125"/>
      <c r="C54" s="125"/>
      <c r="D54" s="125"/>
    </row>
    <row r="55" spans="1:4" x14ac:dyDescent="0.25">
      <c r="A55" s="125"/>
      <c r="B55" s="125"/>
      <c r="C55" s="125"/>
      <c r="D55" s="125"/>
    </row>
    <row r="56" spans="1:4" x14ac:dyDescent="0.25">
      <c r="A56" s="125"/>
      <c r="B56" s="125"/>
      <c r="C56" s="125"/>
      <c r="D56" s="125"/>
    </row>
    <row r="57" spans="1:4" x14ac:dyDescent="0.25">
      <c r="A57" s="125"/>
      <c r="B57" s="125"/>
      <c r="C57" s="125"/>
      <c r="D57" s="125"/>
    </row>
    <row r="58" spans="1:4" x14ac:dyDescent="0.25">
      <c r="A58" s="125"/>
      <c r="B58" s="125"/>
      <c r="C58" s="125"/>
      <c r="D58" s="125"/>
    </row>
    <row r="59" spans="1:4" x14ac:dyDescent="0.25">
      <c r="A59" s="125"/>
      <c r="B59" s="125"/>
      <c r="C59" s="125"/>
      <c r="D59" s="125"/>
    </row>
    <row r="60" spans="1:4" x14ac:dyDescent="0.25">
      <c r="A60" s="125"/>
      <c r="B60" s="125"/>
      <c r="C60" s="125"/>
      <c r="D60" s="125"/>
    </row>
    <row r="61" spans="1:4" x14ac:dyDescent="0.25">
      <c r="A61" s="125"/>
      <c r="B61" s="125"/>
      <c r="C61" s="125"/>
      <c r="D61" s="125"/>
    </row>
  </sheetData>
  <mergeCells count="11">
    <mergeCell ref="A24:C24"/>
    <mergeCell ref="A5:C5"/>
    <mergeCell ref="B7:C7"/>
    <mergeCell ref="A12:B12"/>
    <mergeCell ref="A17:B17"/>
    <mergeCell ref="A21:D21"/>
    <mergeCell ref="B8:C8"/>
    <mergeCell ref="B9:C9"/>
    <mergeCell ref="B10:C10"/>
    <mergeCell ref="A13:B13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D20" sqref="D20"/>
    </sheetView>
  </sheetViews>
  <sheetFormatPr baseColWidth="10" defaultRowHeight="12.75" x14ac:dyDescent="0.25"/>
  <cols>
    <col min="1" max="1" width="6" style="125" customWidth="1"/>
    <col min="2" max="2" width="18.5703125" style="125" customWidth="1"/>
    <col min="3" max="3" width="26.140625" style="125" customWidth="1"/>
    <col min="4" max="4" width="50.5703125" style="125" customWidth="1"/>
    <col min="5" max="5" width="39" style="125" hidden="1" customWidth="1"/>
    <col min="6" max="6" width="4" style="125" hidden="1" customWidth="1"/>
    <col min="7" max="7" width="24.140625" style="125" customWidth="1"/>
    <col min="8" max="256" width="11.42578125" style="125"/>
    <col min="257" max="257" width="6" style="125" customWidth="1"/>
    <col min="258" max="258" width="18.5703125" style="125" customWidth="1"/>
    <col min="259" max="259" width="26.140625" style="125" customWidth="1"/>
    <col min="260" max="260" width="50.5703125" style="125" customWidth="1"/>
    <col min="261" max="262" width="0" style="125" hidden="1" customWidth="1"/>
    <col min="263" max="263" width="24.140625" style="125" customWidth="1"/>
    <col min="264" max="512" width="11.42578125" style="125"/>
    <col min="513" max="513" width="6" style="125" customWidth="1"/>
    <col min="514" max="514" width="18.5703125" style="125" customWidth="1"/>
    <col min="515" max="515" width="26.140625" style="125" customWidth="1"/>
    <col min="516" max="516" width="50.5703125" style="125" customWidth="1"/>
    <col min="517" max="518" width="0" style="125" hidden="1" customWidth="1"/>
    <col min="519" max="519" width="24.140625" style="125" customWidth="1"/>
    <col min="520" max="768" width="11.42578125" style="125"/>
    <col min="769" max="769" width="6" style="125" customWidth="1"/>
    <col min="770" max="770" width="18.5703125" style="125" customWidth="1"/>
    <col min="771" max="771" width="26.140625" style="125" customWidth="1"/>
    <col min="772" max="772" width="50.5703125" style="125" customWidth="1"/>
    <col min="773" max="774" width="0" style="125" hidden="1" customWidth="1"/>
    <col min="775" max="775" width="24.140625" style="125" customWidth="1"/>
    <col min="776" max="1024" width="11.42578125" style="125"/>
    <col min="1025" max="1025" width="6" style="125" customWidth="1"/>
    <col min="1026" max="1026" width="18.5703125" style="125" customWidth="1"/>
    <col min="1027" max="1027" width="26.140625" style="125" customWidth="1"/>
    <col min="1028" max="1028" width="50.5703125" style="125" customWidth="1"/>
    <col min="1029" max="1030" width="0" style="125" hidden="1" customWidth="1"/>
    <col min="1031" max="1031" width="24.140625" style="125" customWidth="1"/>
    <col min="1032" max="1280" width="11.42578125" style="125"/>
    <col min="1281" max="1281" width="6" style="125" customWidth="1"/>
    <col min="1282" max="1282" width="18.5703125" style="125" customWidth="1"/>
    <col min="1283" max="1283" width="26.140625" style="125" customWidth="1"/>
    <col min="1284" max="1284" width="50.5703125" style="125" customWidth="1"/>
    <col min="1285" max="1286" width="0" style="125" hidden="1" customWidth="1"/>
    <col min="1287" max="1287" width="24.140625" style="125" customWidth="1"/>
    <col min="1288" max="1536" width="11.42578125" style="125"/>
    <col min="1537" max="1537" width="6" style="125" customWidth="1"/>
    <col min="1538" max="1538" width="18.5703125" style="125" customWidth="1"/>
    <col min="1539" max="1539" width="26.140625" style="125" customWidth="1"/>
    <col min="1540" max="1540" width="50.5703125" style="125" customWidth="1"/>
    <col min="1541" max="1542" width="0" style="125" hidden="1" customWidth="1"/>
    <col min="1543" max="1543" width="24.140625" style="125" customWidth="1"/>
    <col min="1544" max="1792" width="11.42578125" style="125"/>
    <col min="1793" max="1793" width="6" style="125" customWidth="1"/>
    <col min="1794" max="1794" width="18.5703125" style="125" customWidth="1"/>
    <col min="1795" max="1795" width="26.140625" style="125" customWidth="1"/>
    <col min="1796" max="1796" width="50.5703125" style="125" customWidth="1"/>
    <col min="1797" max="1798" width="0" style="125" hidden="1" customWidth="1"/>
    <col min="1799" max="1799" width="24.140625" style="125" customWidth="1"/>
    <col min="1800" max="2048" width="11.42578125" style="125"/>
    <col min="2049" max="2049" width="6" style="125" customWidth="1"/>
    <col min="2050" max="2050" width="18.5703125" style="125" customWidth="1"/>
    <col min="2051" max="2051" width="26.140625" style="125" customWidth="1"/>
    <col min="2052" max="2052" width="50.5703125" style="125" customWidth="1"/>
    <col min="2053" max="2054" width="0" style="125" hidden="1" customWidth="1"/>
    <col min="2055" max="2055" width="24.140625" style="125" customWidth="1"/>
    <col min="2056" max="2304" width="11.42578125" style="125"/>
    <col min="2305" max="2305" width="6" style="125" customWidth="1"/>
    <col min="2306" max="2306" width="18.5703125" style="125" customWidth="1"/>
    <col min="2307" max="2307" width="26.140625" style="125" customWidth="1"/>
    <col min="2308" max="2308" width="50.5703125" style="125" customWidth="1"/>
    <col min="2309" max="2310" width="0" style="125" hidden="1" customWidth="1"/>
    <col min="2311" max="2311" width="24.140625" style="125" customWidth="1"/>
    <col min="2312" max="2560" width="11.42578125" style="125"/>
    <col min="2561" max="2561" width="6" style="125" customWidth="1"/>
    <col min="2562" max="2562" width="18.5703125" style="125" customWidth="1"/>
    <col min="2563" max="2563" width="26.140625" style="125" customWidth="1"/>
    <col min="2564" max="2564" width="50.5703125" style="125" customWidth="1"/>
    <col min="2565" max="2566" width="0" style="125" hidden="1" customWidth="1"/>
    <col min="2567" max="2567" width="24.140625" style="125" customWidth="1"/>
    <col min="2568" max="2816" width="11.42578125" style="125"/>
    <col min="2817" max="2817" width="6" style="125" customWidth="1"/>
    <col min="2818" max="2818" width="18.5703125" style="125" customWidth="1"/>
    <col min="2819" max="2819" width="26.140625" style="125" customWidth="1"/>
    <col min="2820" max="2820" width="50.5703125" style="125" customWidth="1"/>
    <col min="2821" max="2822" width="0" style="125" hidden="1" customWidth="1"/>
    <col min="2823" max="2823" width="24.140625" style="125" customWidth="1"/>
    <col min="2824" max="3072" width="11.42578125" style="125"/>
    <col min="3073" max="3073" width="6" style="125" customWidth="1"/>
    <col min="3074" max="3074" width="18.5703125" style="125" customWidth="1"/>
    <col min="3075" max="3075" width="26.140625" style="125" customWidth="1"/>
    <col min="3076" max="3076" width="50.5703125" style="125" customWidth="1"/>
    <col min="3077" max="3078" width="0" style="125" hidden="1" customWidth="1"/>
    <col min="3079" max="3079" width="24.140625" style="125" customWidth="1"/>
    <col min="3080" max="3328" width="11.42578125" style="125"/>
    <col min="3329" max="3329" width="6" style="125" customWidth="1"/>
    <col min="3330" max="3330" width="18.5703125" style="125" customWidth="1"/>
    <col min="3331" max="3331" width="26.140625" style="125" customWidth="1"/>
    <col min="3332" max="3332" width="50.5703125" style="125" customWidth="1"/>
    <col min="3333" max="3334" width="0" style="125" hidden="1" customWidth="1"/>
    <col min="3335" max="3335" width="24.140625" style="125" customWidth="1"/>
    <col min="3336" max="3584" width="11.42578125" style="125"/>
    <col min="3585" max="3585" width="6" style="125" customWidth="1"/>
    <col min="3586" max="3586" width="18.5703125" style="125" customWidth="1"/>
    <col min="3587" max="3587" width="26.140625" style="125" customWidth="1"/>
    <col min="3588" max="3588" width="50.5703125" style="125" customWidth="1"/>
    <col min="3589" max="3590" width="0" style="125" hidden="1" customWidth="1"/>
    <col min="3591" max="3591" width="24.140625" style="125" customWidth="1"/>
    <col min="3592" max="3840" width="11.42578125" style="125"/>
    <col min="3841" max="3841" width="6" style="125" customWidth="1"/>
    <col min="3842" max="3842" width="18.5703125" style="125" customWidth="1"/>
    <col min="3843" max="3843" width="26.140625" style="125" customWidth="1"/>
    <col min="3844" max="3844" width="50.5703125" style="125" customWidth="1"/>
    <col min="3845" max="3846" width="0" style="125" hidden="1" customWidth="1"/>
    <col min="3847" max="3847" width="24.140625" style="125" customWidth="1"/>
    <col min="3848" max="4096" width="11.42578125" style="125"/>
    <col min="4097" max="4097" width="6" style="125" customWidth="1"/>
    <col min="4098" max="4098" width="18.5703125" style="125" customWidth="1"/>
    <col min="4099" max="4099" width="26.140625" style="125" customWidth="1"/>
    <col min="4100" max="4100" width="50.5703125" style="125" customWidth="1"/>
    <col min="4101" max="4102" width="0" style="125" hidden="1" customWidth="1"/>
    <col min="4103" max="4103" width="24.140625" style="125" customWidth="1"/>
    <col min="4104" max="4352" width="11.42578125" style="125"/>
    <col min="4353" max="4353" width="6" style="125" customWidth="1"/>
    <col min="4354" max="4354" width="18.5703125" style="125" customWidth="1"/>
    <col min="4355" max="4355" width="26.140625" style="125" customWidth="1"/>
    <col min="4356" max="4356" width="50.5703125" style="125" customWidth="1"/>
    <col min="4357" max="4358" width="0" style="125" hidden="1" customWidth="1"/>
    <col min="4359" max="4359" width="24.140625" style="125" customWidth="1"/>
    <col min="4360" max="4608" width="11.42578125" style="125"/>
    <col min="4609" max="4609" width="6" style="125" customWidth="1"/>
    <col min="4610" max="4610" width="18.5703125" style="125" customWidth="1"/>
    <col min="4611" max="4611" width="26.140625" style="125" customWidth="1"/>
    <col min="4612" max="4612" width="50.5703125" style="125" customWidth="1"/>
    <col min="4613" max="4614" width="0" style="125" hidden="1" customWidth="1"/>
    <col min="4615" max="4615" width="24.140625" style="125" customWidth="1"/>
    <col min="4616" max="4864" width="11.42578125" style="125"/>
    <col min="4865" max="4865" width="6" style="125" customWidth="1"/>
    <col min="4866" max="4866" width="18.5703125" style="125" customWidth="1"/>
    <col min="4867" max="4867" width="26.140625" style="125" customWidth="1"/>
    <col min="4868" max="4868" width="50.5703125" style="125" customWidth="1"/>
    <col min="4869" max="4870" width="0" style="125" hidden="1" customWidth="1"/>
    <col min="4871" max="4871" width="24.140625" style="125" customWidth="1"/>
    <col min="4872" max="5120" width="11.42578125" style="125"/>
    <col min="5121" max="5121" width="6" style="125" customWidth="1"/>
    <col min="5122" max="5122" width="18.5703125" style="125" customWidth="1"/>
    <col min="5123" max="5123" width="26.140625" style="125" customWidth="1"/>
    <col min="5124" max="5124" width="50.5703125" style="125" customWidth="1"/>
    <col min="5125" max="5126" width="0" style="125" hidden="1" customWidth="1"/>
    <col min="5127" max="5127" width="24.140625" style="125" customWidth="1"/>
    <col min="5128" max="5376" width="11.42578125" style="125"/>
    <col min="5377" max="5377" width="6" style="125" customWidth="1"/>
    <col min="5378" max="5378" width="18.5703125" style="125" customWidth="1"/>
    <col min="5379" max="5379" width="26.140625" style="125" customWidth="1"/>
    <col min="5380" max="5380" width="50.5703125" style="125" customWidth="1"/>
    <col min="5381" max="5382" width="0" style="125" hidden="1" customWidth="1"/>
    <col min="5383" max="5383" width="24.140625" style="125" customWidth="1"/>
    <col min="5384" max="5632" width="11.42578125" style="125"/>
    <col min="5633" max="5633" width="6" style="125" customWidth="1"/>
    <col min="5634" max="5634" width="18.5703125" style="125" customWidth="1"/>
    <col min="5635" max="5635" width="26.140625" style="125" customWidth="1"/>
    <col min="5636" max="5636" width="50.5703125" style="125" customWidth="1"/>
    <col min="5637" max="5638" width="0" style="125" hidden="1" customWidth="1"/>
    <col min="5639" max="5639" width="24.140625" style="125" customWidth="1"/>
    <col min="5640" max="5888" width="11.42578125" style="125"/>
    <col min="5889" max="5889" width="6" style="125" customWidth="1"/>
    <col min="5890" max="5890" width="18.5703125" style="125" customWidth="1"/>
    <col min="5891" max="5891" width="26.140625" style="125" customWidth="1"/>
    <col min="5892" max="5892" width="50.5703125" style="125" customWidth="1"/>
    <col min="5893" max="5894" width="0" style="125" hidden="1" customWidth="1"/>
    <col min="5895" max="5895" width="24.140625" style="125" customWidth="1"/>
    <col min="5896" max="6144" width="11.42578125" style="125"/>
    <col min="6145" max="6145" width="6" style="125" customWidth="1"/>
    <col min="6146" max="6146" width="18.5703125" style="125" customWidth="1"/>
    <col min="6147" max="6147" width="26.140625" style="125" customWidth="1"/>
    <col min="6148" max="6148" width="50.5703125" style="125" customWidth="1"/>
    <col min="6149" max="6150" width="0" style="125" hidden="1" customWidth="1"/>
    <col min="6151" max="6151" width="24.140625" style="125" customWidth="1"/>
    <col min="6152" max="6400" width="11.42578125" style="125"/>
    <col min="6401" max="6401" width="6" style="125" customWidth="1"/>
    <col min="6402" max="6402" width="18.5703125" style="125" customWidth="1"/>
    <col min="6403" max="6403" width="26.140625" style="125" customWidth="1"/>
    <col min="6404" max="6404" width="50.5703125" style="125" customWidth="1"/>
    <col min="6405" max="6406" width="0" style="125" hidden="1" customWidth="1"/>
    <col min="6407" max="6407" width="24.140625" style="125" customWidth="1"/>
    <col min="6408" max="6656" width="11.42578125" style="125"/>
    <col min="6657" max="6657" width="6" style="125" customWidth="1"/>
    <col min="6658" max="6658" width="18.5703125" style="125" customWidth="1"/>
    <col min="6659" max="6659" width="26.140625" style="125" customWidth="1"/>
    <col min="6660" max="6660" width="50.5703125" style="125" customWidth="1"/>
    <col min="6661" max="6662" width="0" style="125" hidden="1" customWidth="1"/>
    <col min="6663" max="6663" width="24.140625" style="125" customWidth="1"/>
    <col min="6664" max="6912" width="11.42578125" style="125"/>
    <col min="6913" max="6913" width="6" style="125" customWidth="1"/>
    <col min="6914" max="6914" width="18.5703125" style="125" customWidth="1"/>
    <col min="6915" max="6915" width="26.140625" style="125" customWidth="1"/>
    <col min="6916" max="6916" width="50.5703125" style="125" customWidth="1"/>
    <col min="6917" max="6918" width="0" style="125" hidden="1" customWidth="1"/>
    <col min="6919" max="6919" width="24.140625" style="125" customWidth="1"/>
    <col min="6920" max="7168" width="11.42578125" style="125"/>
    <col min="7169" max="7169" width="6" style="125" customWidth="1"/>
    <col min="7170" max="7170" width="18.5703125" style="125" customWidth="1"/>
    <col min="7171" max="7171" width="26.140625" style="125" customWidth="1"/>
    <col min="7172" max="7172" width="50.5703125" style="125" customWidth="1"/>
    <col min="7173" max="7174" width="0" style="125" hidden="1" customWidth="1"/>
    <col min="7175" max="7175" width="24.140625" style="125" customWidth="1"/>
    <col min="7176" max="7424" width="11.42578125" style="125"/>
    <col min="7425" max="7425" width="6" style="125" customWidth="1"/>
    <col min="7426" max="7426" width="18.5703125" style="125" customWidth="1"/>
    <col min="7427" max="7427" width="26.140625" style="125" customWidth="1"/>
    <col min="7428" max="7428" width="50.5703125" style="125" customWidth="1"/>
    <col min="7429" max="7430" width="0" style="125" hidden="1" customWidth="1"/>
    <col min="7431" max="7431" width="24.140625" style="125" customWidth="1"/>
    <col min="7432" max="7680" width="11.42578125" style="125"/>
    <col min="7681" max="7681" width="6" style="125" customWidth="1"/>
    <col min="7682" max="7682" width="18.5703125" style="125" customWidth="1"/>
    <col min="7683" max="7683" width="26.140625" style="125" customWidth="1"/>
    <col min="7684" max="7684" width="50.5703125" style="125" customWidth="1"/>
    <col min="7685" max="7686" width="0" style="125" hidden="1" customWidth="1"/>
    <col min="7687" max="7687" width="24.140625" style="125" customWidth="1"/>
    <col min="7688" max="7936" width="11.42578125" style="125"/>
    <col min="7937" max="7937" width="6" style="125" customWidth="1"/>
    <col min="7938" max="7938" width="18.5703125" style="125" customWidth="1"/>
    <col min="7939" max="7939" width="26.140625" style="125" customWidth="1"/>
    <col min="7940" max="7940" width="50.5703125" style="125" customWidth="1"/>
    <col min="7941" max="7942" width="0" style="125" hidden="1" customWidth="1"/>
    <col min="7943" max="7943" width="24.140625" style="125" customWidth="1"/>
    <col min="7944" max="8192" width="11.42578125" style="125"/>
    <col min="8193" max="8193" width="6" style="125" customWidth="1"/>
    <col min="8194" max="8194" width="18.5703125" style="125" customWidth="1"/>
    <col min="8195" max="8195" width="26.140625" style="125" customWidth="1"/>
    <col min="8196" max="8196" width="50.5703125" style="125" customWidth="1"/>
    <col min="8197" max="8198" width="0" style="125" hidden="1" customWidth="1"/>
    <col min="8199" max="8199" width="24.140625" style="125" customWidth="1"/>
    <col min="8200" max="8448" width="11.42578125" style="125"/>
    <col min="8449" max="8449" width="6" style="125" customWidth="1"/>
    <col min="8450" max="8450" width="18.5703125" style="125" customWidth="1"/>
    <col min="8451" max="8451" width="26.140625" style="125" customWidth="1"/>
    <col min="8452" max="8452" width="50.5703125" style="125" customWidth="1"/>
    <col min="8453" max="8454" width="0" style="125" hidden="1" customWidth="1"/>
    <col min="8455" max="8455" width="24.140625" style="125" customWidth="1"/>
    <col min="8456" max="8704" width="11.42578125" style="125"/>
    <col min="8705" max="8705" width="6" style="125" customWidth="1"/>
    <col min="8706" max="8706" width="18.5703125" style="125" customWidth="1"/>
    <col min="8707" max="8707" width="26.140625" style="125" customWidth="1"/>
    <col min="8708" max="8708" width="50.5703125" style="125" customWidth="1"/>
    <col min="8709" max="8710" width="0" style="125" hidden="1" customWidth="1"/>
    <col min="8711" max="8711" width="24.140625" style="125" customWidth="1"/>
    <col min="8712" max="8960" width="11.42578125" style="125"/>
    <col min="8961" max="8961" width="6" style="125" customWidth="1"/>
    <col min="8962" max="8962" width="18.5703125" style="125" customWidth="1"/>
    <col min="8963" max="8963" width="26.140625" style="125" customWidth="1"/>
    <col min="8964" max="8964" width="50.5703125" style="125" customWidth="1"/>
    <col min="8965" max="8966" width="0" style="125" hidden="1" customWidth="1"/>
    <col min="8967" max="8967" width="24.140625" style="125" customWidth="1"/>
    <col min="8968" max="9216" width="11.42578125" style="125"/>
    <col min="9217" max="9217" width="6" style="125" customWidth="1"/>
    <col min="9218" max="9218" width="18.5703125" style="125" customWidth="1"/>
    <col min="9219" max="9219" width="26.140625" style="125" customWidth="1"/>
    <col min="9220" max="9220" width="50.5703125" style="125" customWidth="1"/>
    <col min="9221" max="9222" width="0" style="125" hidden="1" customWidth="1"/>
    <col min="9223" max="9223" width="24.140625" style="125" customWidth="1"/>
    <col min="9224" max="9472" width="11.42578125" style="125"/>
    <col min="9473" max="9473" width="6" style="125" customWidth="1"/>
    <col min="9474" max="9474" width="18.5703125" style="125" customWidth="1"/>
    <col min="9475" max="9475" width="26.140625" style="125" customWidth="1"/>
    <col min="9476" max="9476" width="50.5703125" style="125" customWidth="1"/>
    <col min="9477" max="9478" width="0" style="125" hidden="1" customWidth="1"/>
    <col min="9479" max="9479" width="24.140625" style="125" customWidth="1"/>
    <col min="9480" max="9728" width="11.42578125" style="125"/>
    <col min="9729" max="9729" width="6" style="125" customWidth="1"/>
    <col min="9730" max="9730" width="18.5703125" style="125" customWidth="1"/>
    <col min="9731" max="9731" width="26.140625" style="125" customWidth="1"/>
    <col min="9732" max="9732" width="50.5703125" style="125" customWidth="1"/>
    <col min="9733" max="9734" width="0" style="125" hidden="1" customWidth="1"/>
    <col min="9735" max="9735" width="24.140625" style="125" customWidth="1"/>
    <col min="9736" max="9984" width="11.42578125" style="125"/>
    <col min="9985" max="9985" width="6" style="125" customWidth="1"/>
    <col min="9986" max="9986" width="18.5703125" style="125" customWidth="1"/>
    <col min="9987" max="9987" width="26.140625" style="125" customWidth="1"/>
    <col min="9988" max="9988" width="50.5703125" style="125" customWidth="1"/>
    <col min="9989" max="9990" width="0" style="125" hidden="1" customWidth="1"/>
    <col min="9991" max="9991" width="24.140625" style="125" customWidth="1"/>
    <col min="9992" max="10240" width="11.42578125" style="125"/>
    <col min="10241" max="10241" width="6" style="125" customWidth="1"/>
    <col min="10242" max="10242" width="18.5703125" style="125" customWidth="1"/>
    <col min="10243" max="10243" width="26.140625" style="125" customWidth="1"/>
    <col min="10244" max="10244" width="50.5703125" style="125" customWidth="1"/>
    <col min="10245" max="10246" width="0" style="125" hidden="1" customWidth="1"/>
    <col min="10247" max="10247" width="24.140625" style="125" customWidth="1"/>
    <col min="10248" max="10496" width="11.42578125" style="125"/>
    <col min="10497" max="10497" width="6" style="125" customWidth="1"/>
    <col min="10498" max="10498" width="18.5703125" style="125" customWidth="1"/>
    <col min="10499" max="10499" width="26.140625" style="125" customWidth="1"/>
    <col min="10500" max="10500" width="50.5703125" style="125" customWidth="1"/>
    <col min="10501" max="10502" width="0" style="125" hidden="1" customWidth="1"/>
    <col min="10503" max="10503" width="24.140625" style="125" customWidth="1"/>
    <col min="10504" max="10752" width="11.42578125" style="125"/>
    <col min="10753" max="10753" width="6" style="125" customWidth="1"/>
    <col min="10754" max="10754" width="18.5703125" style="125" customWidth="1"/>
    <col min="10755" max="10755" width="26.140625" style="125" customWidth="1"/>
    <col min="10756" max="10756" width="50.5703125" style="125" customWidth="1"/>
    <col min="10757" max="10758" width="0" style="125" hidden="1" customWidth="1"/>
    <col min="10759" max="10759" width="24.140625" style="125" customWidth="1"/>
    <col min="10760" max="11008" width="11.42578125" style="125"/>
    <col min="11009" max="11009" width="6" style="125" customWidth="1"/>
    <col min="11010" max="11010" width="18.5703125" style="125" customWidth="1"/>
    <col min="11011" max="11011" width="26.140625" style="125" customWidth="1"/>
    <col min="11012" max="11012" width="50.5703125" style="125" customWidth="1"/>
    <col min="11013" max="11014" width="0" style="125" hidden="1" customWidth="1"/>
    <col min="11015" max="11015" width="24.140625" style="125" customWidth="1"/>
    <col min="11016" max="11264" width="11.42578125" style="125"/>
    <col min="11265" max="11265" width="6" style="125" customWidth="1"/>
    <col min="11266" max="11266" width="18.5703125" style="125" customWidth="1"/>
    <col min="11267" max="11267" width="26.140625" style="125" customWidth="1"/>
    <col min="11268" max="11268" width="50.5703125" style="125" customWidth="1"/>
    <col min="11269" max="11270" width="0" style="125" hidden="1" customWidth="1"/>
    <col min="11271" max="11271" width="24.140625" style="125" customWidth="1"/>
    <col min="11272" max="11520" width="11.42578125" style="125"/>
    <col min="11521" max="11521" width="6" style="125" customWidth="1"/>
    <col min="11522" max="11522" width="18.5703125" style="125" customWidth="1"/>
    <col min="11523" max="11523" width="26.140625" style="125" customWidth="1"/>
    <col min="11524" max="11524" width="50.5703125" style="125" customWidth="1"/>
    <col min="11525" max="11526" width="0" style="125" hidden="1" customWidth="1"/>
    <col min="11527" max="11527" width="24.140625" style="125" customWidth="1"/>
    <col min="11528" max="11776" width="11.42578125" style="125"/>
    <col min="11777" max="11777" width="6" style="125" customWidth="1"/>
    <col min="11778" max="11778" width="18.5703125" style="125" customWidth="1"/>
    <col min="11779" max="11779" width="26.140625" style="125" customWidth="1"/>
    <col min="11780" max="11780" width="50.5703125" style="125" customWidth="1"/>
    <col min="11781" max="11782" width="0" style="125" hidden="1" customWidth="1"/>
    <col min="11783" max="11783" width="24.140625" style="125" customWidth="1"/>
    <col min="11784" max="12032" width="11.42578125" style="125"/>
    <col min="12033" max="12033" width="6" style="125" customWidth="1"/>
    <col min="12034" max="12034" width="18.5703125" style="125" customWidth="1"/>
    <col min="12035" max="12035" width="26.140625" style="125" customWidth="1"/>
    <col min="12036" max="12036" width="50.5703125" style="125" customWidth="1"/>
    <col min="12037" max="12038" width="0" style="125" hidden="1" customWidth="1"/>
    <col min="12039" max="12039" width="24.140625" style="125" customWidth="1"/>
    <col min="12040" max="12288" width="11.42578125" style="125"/>
    <col min="12289" max="12289" width="6" style="125" customWidth="1"/>
    <col min="12290" max="12290" width="18.5703125" style="125" customWidth="1"/>
    <col min="12291" max="12291" width="26.140625" style="125" customWidth="1"/>
    <col min="12292" max="12292" width="50.5703125" style="125" customWidth="1"/>
    <col min="12293" max="12294" width="0" style="125" hidden="1" customWidth="1"/>
    <col min="12295" max="12295" width="24.140625" style="125" customWidth="1"/>
    <col min="12296" max="12544" width="11.42578125" style="125"/>
    <col min="12545" max="12545" width="6" style="125" customWidth="1"/>
    <col min="12546" max="12546" width="18.5703125" style="125" customWidth="1"/>
    <col min="12547" max="12547" width="26.140625" style="125" customWidth="1"/>
    <col min="12548" max="12548" width="50.5703125" style="125" customWidth="1"/>
    <col min="12549" max="12550" width="0" style="125" hidden="1" customWidth="1"/>
    <col min="12551" max="12551" width="24.140625" style="125" customWidth="1"/>
    <col min="12552" max="12800" width="11.42578125" style="125"/>
    <col min="12801" max="12801" width="6" style="125" customWidth="1"/>
    <col min="12802" max="12802" width="18.5703125" style="125" customWidth="1"/>
    <col min="12803" max="12803" width="26.140625" style="125" customWidth="1"/>
    <col min="12804" max="12804" width="50.5703125" style="125" customWidth="1"/>
    <col min="12805" max="12806" width="0" style="125" hidden="1" customWidth="1"/>
    <col min="12807" max="12807" width="24.140625" style="125" customWidth="1"/>
    <col min="12808" max="13056" width="11.42578125" style="125"/>
    <col min="13057" max="13057" width="6" style="125" customWidth="1"/>
    <col min="13058" max="13058" width="18.5703125" style="125" customWidth="1"/>
    <col min="13059" max="13059" width="26.140625" style="125" customWidth="1"/>
    <col min="13060" max="13060" width="50.5703125" style="125" customWidth="1"/>
    <col min="13061" max="13062" width="0" style="125" hidden="1" customWidth="1"/>
    <col min="13063" max="13063" width="24.140625" style="125" customWidth="1"/>
    <col min="13064" max="13312" width="11.42578125" style="125"/>
    <col min="13313" max="13313" width="6" style="125" customWidth="1"/>
    <col min="13314" max="13314" width="18.5703125" style="125" customWidth="1"/>
    <col min="13315" max="13315" width="26.140625" style="125" customWidth="1"/>
    <col min="13316" max="13316" width="50.5703125" style="125" customWidth="1"/>
    <col min="13317" max="13318" width="0" style="125" hidden="1" customWidth="1"/>
    <col min="13319" max="13319" width="24.140625" style="125" customWidth="1"/>
    <col min="13320" max="13568" width="11.42578125" style="125"/>
    <col min="13569" max="13569" width="6" style="125" customWidth="1"/>
    <col min="13570" max="13570" width="18.5703125" style="125" customWidth="1"/>
    <col min="13571" max="13571" width="26.140625" style="125" customWidth="1"/>
    <col min="13572" max="13572" width="50.5703125" style="125" customWidth="1"/>
    <col min="13573" max="13574" width="0" style="125" hidden="1" customWidth="1"/>
    <col min="13575" max="13575" width="24.140625" style="125" customWidth="1"/>
    <col min="13576" max="13824" width="11.42578125" style="125"/>
    <col min="13825" max="13825" width="6" style="125" customWidth="1"/>
    <col min="13826" max="13826" width="18.5703125" style="125" customWidth="1"/>
    <col min="13827" max="13827" width="26.140625" style="125" customWidth="1"/>
    <col min="13828" max="13828" width="50.5703125" style="125" customWidth="1"/>
    <col min="13829" max="13830" width="0" style="125" hidden="1" customWidth="1"/>
    <col min="13831" max="13831" width="24.140625" style="125" customWidth="1"/>
    <col min="13832" max="14080" width="11.42578125" style="125"/>
    <col min="14081" max="14081" width="6" style="125" customWidth="1"/>
    <col min="14082" max="14082" width="18.5703125" style="125" customWidth="1"/>
    <col min="14083" max="14083" width="26.140625" style="125" customWidth="1"/>
    <col min="14084" max="14084" width="50.5703125" style="125" customWidth="1"/>
    <col min="14085" max="14086" width="0" style="125" hidden="1" customWidth="1"/>
    <col min="14087" max="14087" width="24.140625" style="125" customWidth="1"/>
    <col min="14088" max="14336" width="11.42578125" style="125"/>
    <col min="14337" max="14337" width="6" style="125" customWidth="1"/>
    <col min="14338" max="14338" width="18.5703125" style="125" customWidth="1"/>
    <col min="14339" max="14339" width="26.140625" style="125" customWidth="1"/>
    <col min="14340" max="14340" width="50.5703125" style="125" customWidth="1"/>
    <col min="14341" max="14342" width="0" style="125" hidden="1" customWidth="1"/>
    <col min="14343" max="14343" width="24.140625" style="125" customWidth="1"/>
    <col min="14344" max="14592" width="11.42578125" style="125"/>
    <col min="14593" max="14593" width="6" style="125" customWidth="1"/>
    <col min="14594" max="14594" width="18.5703125" style="125" customWidth="1"/>
    <col min="14595" max="14595" width="26.140625" style="125" customWidth="1"/>
    <col min="14596" max="14596" width="50.5703125" style="125" customWidth="1"/>
    <col min="14597" max="14598" width="0" style="125" hidden="1" customWidth="1"/>
    <col min="14599" max="14599" width="24.140625" style="125" customWidth="1"/>
    <col min="14600" max="14848" width="11.42578125" style="125"/>
    <col min="14849" max="14849" width="6" style="125" customWidth="1"/>
    <col min="14850" max="14850" width="18.5703125" style="125" customWidth="1"/>
    <col min="14851" max="14851" width="26.140625" style="125" customWidth="1"/>
    <col min="14852" max="14852" width="50.5703125" style="125" customWidth="1"/>
    <col min="14853" max="14854" width="0" style="125" hidden="1" customWidth="1"/>
    <col min="14855" max="14855" width="24.140625" style="125" customWidth="1"/>
    <col min="14856" max="15104" width="11.42578125" style="125"/>
    <col min="15105" max="15105" width="6" style="125" customWidth="1"/>
    <col min="15106" max="15106" width="18.5703125" style="125" customWidth="1"/>
    <col min="15107" max="15107" width="26.140625" style="125" customWidth="1"/>
    <col min="15108" max="15108" width="50.5703125" style="125" customWidth="1"/>
    <col min="15109" max="15110" width="0" style="125" hidden="1" customWidth="1"/>
    <col min="15111" max="15111" width="24.140625" style="125" customWidth="1"/>
    <col min="15112" max="15360" width="11.42578125" style="125"/>
    <col min="15361" max="15361" width="6" style="125" customWidth="1"/>
    <col min="15362" max="15362" width="18.5703125" style="125" customWidth="1"/>
    <col min="15363" max="15363" width="26.140625" style="125" customWidth="1"/>
    <col min="15364" max="15364" width="50.5703125" style="125" customWidth="1"/>
    <col min="15365" max="15366" width="0" style="125" hidden="1" customWidth="1"/>
    <col min="15367" max="15367" width="24.140625" style="125" customWidth="1"/>
    <col min="15368" max="15616" width="11.42578125" style="125"/>
    <col min="15617" max="15617" width="6" style="125" customWidth="1"/>
    <col min="15618" max="15618" width="18.5703125" style="125" customWidth="1"/>
    <col min="15619" max="15619" width="26.140625" style="125" customWidth="1"/>
    <col min="15620" max="15620" width="50.5703125" style="125" customWidth="1"/>
    <col min="15621" max="15622" width="0" style="125" hidden="1" customWidth="1"/>
    <col min="15623" max="15623" width="24.140625" style="125" customWidth="1"/>
    <col min="15624" max="15872" width="11.42578125" style="125"/>
    <col min="15873" max="15873" width="6" style="125" customWidth="1"/>
    <col min="15874" max="15874" width="18.5703125" style="125" customWidth="1"/>
    <col min="15875" max="15875" width="26.140625" style="125" customWidth="1"/>
    <col min="15876" max="15876" width="50.5703125" style="125" customWidth="1"/>
    <col min="15877" max="15878" width="0" style="125" hidden="1" customWidth="1"/>
    <col min="15879" max="15879" width="24.140625" style="125" customWidth="1"/>
    <col min="15880" max="16128" width="11.42578125" style="125"/>
    <col min="16129" max="16129" width="6" style="125" customWidth="1"/>
    <col min="16130" max="16130" width="18.5703125" style="125" customWidth="1"/>
    <col min="16131" max="16131" width="26.140625" style="125" customWidth="1"/>
    <col min="16132" max="16132" width="50.5703125" style="125" customWidth="1"/>
    <col min="16133" max="16134" width="0" style="125" hidden="1" customWidth="1"/>
    <col min="16135" max="16135" width="24.140625" style="125" customWidth="1"/>
    <col min="16136" max="16384" width="11.42578125" style="125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53"/>
      <c r="C3" s="253"/>
      <c r="D3" s="253"/>
      <c r="E3" s="253"/>
      <c r="F3" s="253"/>
      <c r="G3" s="253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39" t="s">
        <v>52</v>
      </c>
      <c r="C6" s="240"/>
      <c r="D6" s="240"/>
      <c r="E6" s="240"/>
      <c r="F6" s="240"/>
      <c r="G6" s="241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53</v>
      </c>
      <c r="C8" s="254" t="s">
        <v>92</v>
      </c>
      <c r="D8" s="254"/>
      <c r="E8" s="61"/>
      <c r="F8" s="61"/>
      <c r="G8" s="62"/>
      <c r="H8" s="63"/>
    </row>
    <row r="9" spans="1:8" ht="15.75" x14ac:dyDescent="0.25">
      <c r="A9" s="54"/>
      <c r="B9" s="60" t="s">
        <v>54</v>
      </c>
      <c r="C9" s="255" t="s">
        <v>13</v>
      </c>
      <c r="D9" s="255"/>
      <c r="E9" s="64"/>
      <c r="F9" s="64"/>
      <c r="G9" s="57"/>
      <c r="H9" s="63"/>
    </row>
    <row r="10" spans="1:8" ht="15.75" x14ac:dyDescent="0.25">
      <c r="A10" s="54"/>
      <c r="B10" s="60" t="s">
        <v>55</v>
      </c>
      <c r="C10" s="255" t="s">
        <v>18</v>
      </c>
      <c r="D10" s="255"/>
      <c r="E10" s="64"/>
      <c r="F10" s="64"/>
      <c r="G10" s="57"/>
      <c r="H10" s="65"/>
    </row>
    <row r="11" spans="1:8" ht="15.75" x14ac:dyDescent="0.25">
      <c r="A11" s="54"/>
      <c r="B11" s="60" t="s">
        <v>57</v>
      </c>
      <c r="C11" s="255" t="s">
        <v>17</v>
      </c>
      <c r="D11" s="255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58</v>
      </c>
    </row>
    <row r="13" spans="1:8" ht="16.5" thickBot="1" x14ac:dyDescent="0.3">
      <c r="A13" s="70"/>
      <c r="B13" s="243" t="s">
        <v>35</v>
      </c>
      <c r="C13" s="244"/>
      <c r="D13" s="193" t="s">
        <v>36</v>
      </c>
      <c r="E13" s="193"/>
      <c r="F13" s="193"/>
      <c r="G13" s="71" t="s">
        <v>37</v>
      </c>
      <c r="H13" s="126"/>
    </row>
    <row r="14" spans="1:8" ht="15.75" x14ac:dyDescent="0.25">
      <c r="A14" s="70"/>
      <c r="B14" s="256" t="s">
        <v>38</v>
      </c>
      <c r="C14" s="257"/>
      <c r="D14" s="72">
        <v>25010.86</v>
      </c>
      <c r="E14" s="73"/>
      <c r="F14" s="73"/>
      <c r="G14" s="72">
        <v>25010.86</v>
      </c>
      <c r="H14" s="126"/>
    </row>
    <row r="15" spans="1:8" ht="16.5" thickBot="1" x14ac:dyDescent="0.3">
      <c r="A15" s="70"/>
      <c r="B15" s="258" t="s">
        <v>35</v>
      </c>
      <c r="C15" s="259"/>
      <c r="D15" s="74">
        <f>+D14</f>
        <v>25010.86</v>
      </c>
      <c r="E15" s="75"/>
      <c r="F15" s="75"/>
      <c r="G15" s="72">
        <f>+G14</f>
        <v>25010.86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62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33"/>
      <c r="C18" s="134"/>
      <c r="D18" s="133"/>
      <c r="E18" s="133"/>
      <c r="F18" s="133"/>
      <c r="G18" s="81"/>
      <c r="H18" s="76"/>
    </row>
    <row r="19" spans="1:8" s="54" customFormat="1" ht="15.75" x14ac:dyDescent="0.25">
      <c r="B19" s="149"/>
      <c r="C19" s="150"/>
      <c r="D19" s="143"/>
      <c r="E19" s="144"/>
      <c r="F19" s="55"/>
      <c r="G19" s="82"/>
      <c r="H19" s="55"/>
    </row>
    <row r="20" spans="1:8" s="54" customFormat="1" ht="15.75" x14ac:dyDescent="0.25">
      <c r="B20" s="149"/>
      <c r="C20" s="150"/>
      <c r="D20" s="143"/>
      <c r="E20" s="144"/>
      <c r="F20" s="55"/>
      <c r="G20" s="82"/>
      <c r="H20" s="55"/>
    </row>
    <row r="21" spans="1:8" s="54" customFormat="1" ht="15.75" x14ac:dyDescent="0.25">
      <c r="B21" s="149"/>
      <c r="C21" s="150"/>
      <c r="D21" s="143"/>
      <c r="E21" s="144"/>
      <c r="F21" s="55"/>
      <c r="G21" s="82"/>
      <c r="H21" s="55"/>
    </row>
    <row r="22" spans="1:8" s="54" customFormat="1" ht="15.75" x14ac:dyDescent="0.25">
      <c r="B22" s="149"/>
      <c r="C22" s="150"/>
      <c r="D22" s="143"/>
      <c r="E22" s="144"/>
      <c r="F22" s="55"/>
      <c r="G22" s="82"/>
      <c r="H22" s="55"/>
    </row>
    <row r="23" spans="1:8" s="54" customFormat="1" ht="15.75" x14ac:dyDescent="0.25">
      <c r="B23" s="149"/>
      <c r="C23" s="150"/>
      <c r="D23" s="143"/>
      <c r="E23" s="144"/>
      <c r="F23" s="55"/>
      <c r="G23" s="82"/>
      <c r="H23" s="55"/>
    </row>
    <row r="24" spans="1:8" s="54" customFormat="1" ht="15.75" x14ac:dyDescent="0.25">
      <c r="B24" s="149"/>
      <c r="C24" s="150"/>
      <c r="D24" s="143"/>
      <c r="E24" s="144"/>
      <c r="F24" s="55"/>
      <c r="G24" s="82"/>
      <c r="H24" s="55"/>
    </row>
    <row r="25" spans="1:8" s="54" customFormat="1" ht="15.75" x14ac:dyDescent="0.25">
      <c r="B25" s="149"/>
      <c r="C25" s="150"/>
      <c r="D25" s="143"/>
      <c r="E25" s="144"/>
      <c r="F25" s="55"/>
      <c r="G25" s="82"/>
      <c r="H25" s="55"/>
    </row>
    <row r="26" spans="1:8" s="54" customFormat="1" ht="15.75" x14ac:dyDescent="0.25">
      <c r="B26" s="149"/>
      <c r="C26" s="150"/>
      <c r="D26" s="143"/>
      <c r="E26" s="144"/>
      <c r="F26" s="55"/>
      <c r="G26" s="82"/>
      <c r="H26" s="55"/>
    </row>
    <row r="27" spans="1:8" s="54" customFormat="1" ht="15.75" x14ac:dyDescent="0.2">
      <c r="B27" s="145" t="s">
        <v>48</v>
      </c>
      <c r="C27" s="235" t="s">
        <v>86</v>
      </c>
      <c r="D27" s="235"/>
      <c r="E27" s="192"/>
      <c r="F27" s="146"/>
      <c r="G27" s="146"/>
      <c r="H27" s="55"/>
    </row>
    <row r="28" spans="1:8" s="54" customFormat="1" ht="15.75" x14ac:dyDescent="0.25">
      <c r="B28" s="147" t="s">
        <v>78</v>
      </c>
      <c r="C28" s="121">
        <v>45546</v>
      </c>
      <c r="D28" s="145"/>
      <c r="E28" s="148"/>
      <c r="F28" s="125"/>
      <c r="G28" s="82"/>
      <c r="H28" s="55"/>
    </row>
    <row r="29" spans="1:8" s="54" customFormat="1" ht="15.75" x14ac:dyDescent="0.25">
      <c r="B29" s="147"/>
      <c r="C29" s="117"/>
      <c r="D29" s="145"/>
      <c r="E29" s="148"/>
      <c r="F29" s="125"/>
      <c r="G29" s="82"/>
      <c r="H29" s="55"/>
    </row>
    <row r="30" spans="1:8" s="54" customFormat="1" ht="15.75" x14ac:dyDescent="0.25">
      <c r="B30" s="147"/>
      <c r="C30" s="117"/>
      <c r="D30" s="145"/>
      <c r="E30" s="148"/>
      <c r="F30" s="125"/>
      <c r="G30" s="82"/>
      <c r="H30" s="55"/>
    </row>
    <row r="31" spans="1:8" s="54" customFormat="1" ht="15.75" x14ac:dyDescent="0.25">
      <c r="B31" s="147"/>
      <c r="C31" s="117"/>
      <c r="D31" s="145"/>
      <c r="E31" s="148"/>
      <c r="F31" s="125"/>
      <c r="G31" s="82"/>
      <c r="H31" s="55"/>
    </row>
    <row r="32" spans="1:8" x14ac:dyDescent="0.2">
      <c r="B32" s="147"/>
      <c r="C32" s="117"/>
      <c r="D32" s="145"/>
      <c r="E32" s="148"/>
    </row>
    <row r="33" spans="2:7" x14ac:dyDescent="0.2">
      <c r="B33" s="147"/>
      <c r="C33" s="117"/>
      <c r="D33" s="145"/>
      <c r="E33" s="148"/>
    </row>
    <row r="34" spans="2:7" x14ac:dyDescent="0.2">
      <c r="B34" s="147"/>
      <c r="C34" s="117"/>
      <c r="D34" s="145"/>
      <c r="E34" s="148"/>
    </row>
    <row r="35" spans="2:7" x14ac:dyDescent="0.2">
      <c r="B35" s="147"/>
      <c r="C35" s="117"/>
      <c r="D35" s="145"/>
      <c r="E35" s="148"/>
    </row>
    <row r="36" spans="2:7" x14ac:dyDescent="0.2">
      <c r="B36" s="145" t="s">
        <v>49</v>
      </c>
      <c r="C36" s="192" t="s">
        <v>50</v>
      </c>
      <c r="D36" s="192"/>
      <c r="E36" s="192"/>
      <c r="F36" s="146"/>
      <c r="G36" s="146"/>
    </row>
    <row r="37" spans="2:7" x14ac:dyDescent="0.2">
      <c r="B37" s="147" t="s">
        <v>78</v>
      </c>
      <c r="C37" s="121">
        <v>45547</v>
      </c>
      <c r="D37" s="122"/>
      <c r="E37" s="122"/>
    </row>
    <row r="38" spans="2:7" x14ac:dyDescent="0.2">
      <c r="B38" s="145"/>
      <c r="C38" s="122"/>
      <c r="D38" s="122"/>
      <c r="E38" s="122"/>
    </row>
    <row r="39" spans="2:7" x14ac:dyDescent="0.2">
      <c r="B39" s="145"/>
      <c r="C39" s="122"/>
      <c r="D39" s="122"/>
      <c r="E39" s="122"/>
    </row>
    <row r="40" spans="2:7" x14ac:dyDescent="0.2">
      <c r="B40" s="145"/>
      <c r="C40" s="122"/>
      <c r="D40" s="122"/>
      <c r="E40" s="122"/>
    </row>
    <row r="41" spans="2:7" x14ac:dyDescent="0.2">
      <c r="B41" s="145"/>
      <c r="C41" s="122"/>
      <c r="D41" s="122"/>
      <c r="E41" s="122"/>
    </row>
    <row r="42" spans="2:7" x14ac:dyDescent="0.2">
      <c r="B42" s="145"/>
      <c r="C42" s="122"/>
      <c r="D42" s="122"/>
      <c r="E42" s="122"/>
    </row>
    <row r="43" spans="2:7" x14ac:dyDescent="0.2">
      <c r="B43" s="147"/>
      <c r="C43" s="117"/>
      <c r="D43" s="145"/>
      <c r="E43" s="148"/>
    </row>
    <row r="44" spans="2:7" x14ac:dyDescent="0.2">
      <c r="B44" s="147"/>
      <c r="C44" s="117"/>
      <c r="D44" s="145"/>
      <c r="E44" s="83"/>
    </row>
    <row r="45" spans="2:7" x14ac:dyDescent="0.2">
      <c r="B45" s="147" t="s">
        <v>51</v>
      </c>
      <c r="C45" s="192" t="s">
        <v>77</v>
      </c>
      <c r="D45" s="192"/>
      <c r="E45" s="192"/>
      <c r="F45" s="146"/>
      <c r="G45" s="146"/>
    </row>
    <row r="46" spans="2:7" x14ac:dyDescent="0.2">
      <c r="B46" s="147" t="s">
        <v>78</v>
      </c>
      <c r="C46" s="121">
        <v>45547</v>
      </c>
      <c r="D46" s="122"/>
      <c r="E46" s="122"/>
      <c r="F46" s="122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F11" sqref="F11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53</v>
      </c>
      <c r="B3" s="263" t="s">
        <v>92</v>
      </c>
      <c r="C3" s="264"/>
      <c r="D3" s="32"/>
      <c r="E3" s="32"/>
      <c r="F3" s="32"/>
    </row>
    <row r="4" spans="1:12" x14ac:dyDescent="0.25">
      <c r="A4" s="38" t="s">
        <v>54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55</v>
      </c>
      <c r="B5" s="265" t="s">
        <v>20</v>
      </c>
      <c r="C5" s="266"/>
      <c r="D5" s="32"/>
      <c r="E5" s="32"/>
      <c r="F5" s="32"/>
    </row>
    <row r="6" spans="1:12" x14ac:dyDescent="0.25">
      <c r="A6" s="38" t="s">
        <v>57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67" t="s">
        <v>35</v>
      </c>
      <c r="B8" s="268"/>
      <c r="C8" s="151" t="s">
        <v>5</v>
      </c>
      <c r="D8" s="35" t="s">
        <v>37</v>
      </c>
      <c r="E8" s="36"/>
      <c r="F8" s="36"/>
    </row>
    <row r="9" spans="1:12" x14ac:dyDescent="0.2">
      <c r="A9" s="269" t="s">
        <v>38</v>
      </c>
      <c r="B9" s="270"/>
      <c r="C9" s="39">
        <v>0</v>
      </c>
      <c r="D9" s="39">
        <v>0</v>
      </c>
      <c r="E9" s="32"/>
      <c r="F9" s="32"/>
    </row>
    <row r="10" spans="1:12" x14ac:dyDescent="0.2">
      <c r="A10" s="271" t="s">
        <v>39</v>
      </c>
      <c r="B10" s="272"/>
      <c r="C10" s="39"/>
      <c r="D10" s="39"/>
      <c r="E10" s="32"/>
      <c r="F10" s="32"/>
    </row>
    <row r="11" spans="1:12" x14ac:dyDescent="0.2">
      <c r="A11" s="269" t="s">
        <v>35</v>
      </c>
      <c r="B11" s="270"/>
      <c r="C11" s="39"/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52"/>
      <c r="B13" s="152"/>
      <c r="C13" s="40" t="s">
        <v>62</v>
      </c>
      <c r="D13" s="41">
        <f>+D11-D9</f>
        <v>0</v>
      </c>
      <c r="E13" s="153"/>
      <c r="F13" s="32"/>
    </row>
    <row r="14" spans="1:12" ht="13.5" thickBot="1" x14ac:dyDescent="0.25">
      <c r="A14" s="32"/>
      <c r="B14" s="32"/>
      <c r="C14" s="42"/>
      <c r="D14" s="154"/>
      <c r="E14" s="32"/>
      <c r="F14" s="32"/>
    </row>
    <row r="15" spans="1:12" ht="13.5" thickBot="1" x14ac:dyDescent="0.25">
      <c r="A15" s="260" t="s">
        <v>70</v>
      </c>
      <c r="B15" s="261"/>
      <c r="C15" s="261"/>
      <c r="D15" s="262"/>
      <c r="E15" s="155"/>
      <c r="F15" s="155"/>
      <c r="G15" s="155"/>
      <c r="L15" s="29" t="s">
        <v>40</v>
      </c>
    </row>
    <row r="16" spans="1:12" x14ac:dyDescent="0.2">
      <c r="A16" s="43" t="s">
        <v>43</v>
      </c>
      <c r="B16" s="43" t="s">
        <v>71</v>
      </c>
      <c r="C16" s="43" t="s">
        <v>45</v>
      </c>
      <c r="D16" s="43" t="s">
        <v>72</v>
      </c>
      <c r="E16" s="156"/>
      <c r="F16" s="156"/>
      <c r="G16" s="157"/>
      <c r="H16" s="158"/>
    </row>
    <row r="17" spans="1:8" x14ac:dyDescent="0.2">
      <c r="A17" s="44"/>
      <c r="B17" s="159"/>
      <c r="C17" s="160"/>
      <c r="D17" s="46"/>
      <c r="E17" s="156"/>
      <c r="F17" s="156"/>
      <c r="G17" s="157"/>
      <c r="H17" s="158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56"/>
      <c r="F18" s="156"/>
      <c r="G18" s="157"/>
      <c r="H18" s="158"/>
    </row>
    <row r="19" spans="1:8" x14ac:dyDescent="0.2">
      <c r="A19" s="161"/>
      <c r="B19" s="161"/>
      <c r="C19" s="161"/>
      <c r="D19" s="161"/>
      <c r="E19" s="156"/>
      <c r="F19" s="156"/>
      <c r="G19" s="157"/>
      <c r="H19" s="158"/>
    </row>
    <row r="20" spans="1:8" x14ac:dyDescent="0.2">
      <c r="A20" s="161"/>
      <c r="B20" s="161"/>
      <c r="C20" s="161"/>
      <c r="D20" s="161"/>
      <c r="E20" s="156"/>
      <c r="F20" s="156"/>
      <c r="G20" s="157"/>
      <c r="H20" s="158"/>
    </row>
    <row r="21" spans="1:8" x14ac:dyDescent="0.2">
      <c r="A21" s="161"/>
      <c r="B21" s="161"/>
      <c r="C21" s="161"/>
      <c r="D21" s="161"/>
      <c r="E21" s="156"/>
      <c r="F21" s="156"/>
      <c r="G21" s="157"/>
      <c r="H21" s="158"/>
    </row>
    <row r="22" spans="1:8" x14ac:dyDescent="0.2">
      <c r="A22" s="161"/>
      <c r="B22" s="161"/>
      <c r="C22" s="161"/>
      <c r="D22" s="161"/>
      <c r="E22" s="156"/>
      <c r="F22" s="156"/>
      <c r="G22" s="157"/>
      <c r="H22" s="158"/>
    </row>
    <row r="23" spans="1:8" x14ac:dyDescent="0.2">
      <c r="A23" s="161"/>
      <c r="B23" s="161"/>
      <c r="C23" s="161"/>
      <c r="D23" s="161"/>
      <c r="E23" s="156"/>
      <c r="F23" s="156"/>
      <c r="G23" s="157"/>
      <c r="H23" s="158"/>
    </row>
    <row r="24" spans="1:8" x14ac:dyDescent="0.2">
      <c r="A24" s="161"/>
      <c r="B24" s="161"/>
      <c r="C24" s="161"/>
      <c r="D24" s="161"/>
      <c r="E24" s="156"/>
      <c r="F24" s="156"/>
      <c r="G24" s="157"/>
      <c r="H24" s="158"/>
    </row>
    <row r="26" spans="1:8" x14ac:dyDescent="0.25">
      <c r="E26" s="48"/>
    </row>
    <row r="27" spans="1:8" x14ac:dyDescent="0.2">
      <c r="A27" s="49" t="s">
        <v>48</v>
      </c>
      <c r="B27" s="50" t="s">
        <v>88</v>
      </c>
      <c r="C27" s="51"/>
      <c r="D27" s="52" t="s">
        <v>73</v>
      </c>
      <c r="E27" s="158"/>
      <c r="F27" s="158"/>
      <c r="G27" s="158"/>
      <c r="H27" s="158"/>
    </row>
    <row r="28" spans="1:8" x14ac:dyDescent="0.2">
      <c r="A28" s="162" t="s">
        <v>106</v>
      </c>
      <c r="B28" s="195">
        <v>45540</v>
      </c>
      <c r="C28" s="163"/>
      <c r="D28" s="164"/>
    </row>
    <row r="29" spans="1:8" x14ac:dyDescent="0.2">
      <c r="A29" s="162"/>
      <c r="B29" s="165"/>
      <c r="C29" s="163"/>
      <c r="D29" s="164"/>
    </row>
    <row r="30" spans="1:8" x14ac:dyDescent="0.2">
      <c r="A30" s="162"/>
      <c r="B30" s="165"/>
      <c r="C30" s="163"/>
      <c r="D30" s="164"/>
    </row>
    <row r="31" spans="1:8" x14ac:dyDescent="0.2">
      <c r="A31" s="162"/>
      <c r="B31" s="165"/>
      <c r="C31" s="163"/>
      <c r="D31" s="164"/>
    </row>
    <row r="32" spans="1:8" x14ac:dyDescent="0.2">
      <c r="A32" s="162"/>
      <c r="B32" s="165"/>
      <c r="C32" s="163"/>
      <c r="D32" s="164"/>
    </row>
    <row r="33" spans="1:9" x14ac:dyDescent="0.2">
      <c r="A33" s="162"/>
      <c r="B33" s="165"/>
      <c r="C33" s="163"/>
      <c r="D33" s="164"/>
    </row>
    <row r="34" spans="1:9" x14ac:dyDescent="0.2">
      <c r="A34" s="162"/>
      <c r="B34" s="165"/>
      <c r="C34" s="163"/>
      <c r="D34" s="164"/>
    </row>
    <row r="35" spans="1:9" x14ac:dyDescent="0.2">
      <c r="A35" s="162" t="s">
        <v>49</v>
      </c>
      <c r="B35" s="50" t="s">
        <v>74</v>
      </c>
      <c r="C35" s="166"/>
      <c r="D35" s="52" t="s">
        <v>73</v>
      </c>
      <c r="E35" s="158"/>
      <c r="F35" s="158"/>
      <c r="G35" s="158" t="s">
        <v>75</v>
      </c>
      <c r="H35" s="158"/>
      <c r="I35" s="158"/>
    </row>
    <row r="36" spans="1:9" x14ac:dyDescent="0.2">
      <c r="A36" s="162" t="s">
        <v>106</v>
      </c>
      <c r="B36" s="195">
        <v>45541</v>
      </c>
      <c r="C36" s="163"/>
      <c r="D36" s="167"/>
      <c r="E36" s="158"/>
      <c r="F36" s="158"/>
      <c r="G36" s="158"/>
      <c r="H36" s="158"/>
      <c r="I36" s="158"/>
    </row>
    <row r="37" spans="1:9" x14ac:dyDescent="0.2">
      <c r="A37" s="162"/>
      <c r="B37" s="165"/>
      <c r="C37" s="163"/>
      <c r="D37" s="167"/>
      <c r="E37" s="158"/>
      <c r="F37" s="158"/>
      <c r="G37" s="158"/>
      <c r="H37" s="158"/>
      <c r="I37" s="158"/>
    </row>
    <row r="38" spans="1:9" x14ac:dyDescent="0.2">
      <c r="A38" s="162"/>
      <c r="B38" s="165"/>
      <c r="C38" s="163"/>
      <c r="D38" s="167"/>
      <c r="E38" s="158"/>
      <c r="F38" s="158"/>
      <c r="G38" s="158"/>
      <c r="H38" s="158"/>
      <c r="I38" s="158"/>
    </row>
    <row r="39" spans="1:9" x14ac:dyDescent="0.2">
      <c r="A39" s="162"/>
      <c r="B39" s="165"/>
      <c r="C39" s="163"/>
      <c r="D39" s="167"/>
      <c r="E39" s="158"/>
      <c r="F39" s="158"/>
      <c r="G39" s="158"/>
      <c r="H39" s="158"/>
      <c r="I39" s="158"/>
    </row>
    <row r="40" spans="1:9" x14ac:dyDescent="0.2">
      <c r="A40" s="162"/>
      <c r="B40" s="165"/>
      <c r="C40" s="163"/>
      <c r="D40" s="164"/>
      <c r="E40" s="158"/>
      <c r="F40" s="158"/>
      <c r="G40" s="158"/>
      <c r="H40" s="158"/>
      <c r="I40" s="158"/>
    </row>
    <row r="41" spans="1:9" x14ac:dyDescent="0.2">
      <c r="A41" s="162"/>
      <c r="B41" s="165"/>
      <c r="C41" s="163"/>
      <c r="D41" s="164"/>
      <c r="E41" s="158"/>
      <c r="F41" s="158"/>
      <c r="G41" s="158"/>
      <c r="H41" s="158"/>
      <c r="I41" s="158"/>
    </row>
    <row r="42" spans="1:9" x14ac:dyDescent="0.2">
      <c r="A42" s="162"/>
      <c r="B42" s="165"/>
      <c r="C42" s="163"/>
      <c r="D42" s="164"/>
      <c r="E42" s="158"/>
      <c r="F42" s="158"/>
      <c r="G42" s="158"/>
      <c r="H42" s="158"/>
      <c r="I42" s="158"/>
    </row>
    <row r="43" spans="1:9" x14ac:dyDescent="0.2">
      <c r="A43" s="162" t="s">
        <v>51</v>
      </c>
      <c r="B43" s="50" t="s">
        <v>76</v>
      </c>
      <c r="C43" s="166"/>
      <c r="D43" s="52" t="s">
        <v>73</v>
      </c>
      <c r="E43" s="158"/>
      <c r="F43" s="158"/>
      <c r="G43" s="158"/>
      <c r="H43" s="158"/>
      <c r="I43" s="158"/>
    </row>
    <row r="44" spans="1:9" x14ac:dyDescent="0.2">
      <c r="A44" s="162" t="s">
        <v>106</v>
      </c>
      <c r="B44" s="195">
        <v>45541</v>
      </c>
      <c r="E44" s="158"/>
      <c r="F44" s="158" t="s">
        <v>40</v>
      </c>
      <c r="G44" s="158"/>
      <c r="H44" s="158"/>
      <c r="I44" s="158"/>
    </row>
    <row r="45" spans="1:9" x14ac:dyDescent="0.2">
      <c r="A45" s="53"/>
      <c r="B45" s="158"/>
    </row>
    <row r="46" spans="1:9" x14ac:dyDescent="0.2">
      <c r="A46" s="53"/>
      <c r="B46" s="158"/>
    </row>
    <row r="49" spans="1:4" x14ac:dyDescent="0.2">
      <c r="A49" s="162"/>
      <c r="B49" s="165"/>
      <c r="C49" s="163"/>
      <c r="D49" s="164"/>
    </row>
    <row r="50" spans="1:4" x14ac:dyDescent="0.2">
      <c r="A50" s="162"/>
      <c r="B50" s="165"/>
      <c r="C50" s="163"/>
      <c r="D50" s="164"/>
    </row>
    <row r="51" spans="1:4" x14ac:dyDescent="0.2">
      <c r="A51" s="162"/>
      <c r="B51" s="165"/>
      <c r="C51" s="163"/>
      <c r="D51" s="164"/>
    </row>
    <row r="52" spans="1:4" x14ac:dyDescent="0.2">
      <c r="A52" s="162"/>
      <c r="B52" s="165"/>
      <c r="C52" s="163"/>
      <c r="D52" s="164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B2:H142"/>
  <sheetViews>
    <sheetView tabSelected="1" view="pageBreakPreview" topLeftCell="A59" zoomScale="60" zoomScaleNormal="100" workbookViewId="0">
      <selection activeCell="E73" sqref="E7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7" t="s">
        <v>21</v>
      </c>
      <c r="D2" s="208"/>
      <c r="E2" s="208"/>
      <c r="F2" s="208"/>
      <c r="G2" s="209"/>
    </row>
    <row r="3" spans="2:8" x14ac:dyDescent="0.25">
      <c r="C3" s="210"/>
      <c r="D3" s="211"/>
      <c r="E3" s="211"/>
      <c r="F3" s="211"/>
      <c r="G3" s="212"/>
    </row>
    <row r="4" spans="2:8" x14ac:dyDescent="0.25">
      <c r="C4" s="213" t="s">
        <v>22</v>
      </c>
      <c r="D4" s="214"/>
      <c r="E4" s="214"/>
      <c r="F4" s="214"/>
      <c r="G4" s="215"/>
    </row>
    <row r="5" spans="2:8" x14ac:dyDescent="0.25">
      <c r="C5" s="213" t="s">
        <v>89</v>
      </c>
      <c r="D5" s="214"/>
      <c r="E5" s="214"/>
      <c r="F5" s="214"/>
      <c r="G5" s="215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96"/>
      <c r="G7" s="20"/>
    </row>
    <row r="8" spans="2:8" x14ac:dyDescent="0.25">
      <c r="C8" s="19" t="s">
        <v>23</v>
      </c>
      <c r="D8" s="24" t="s">
        <v>24</v>
      </c>
      <c r="E8" s="25"/>
      <c r="F8" s="196"/>
      <c r="G8" s="20"/>
    </row>
    <row r="9" spans="2:8" x14ac:dyDescent="0.25">
      <c r="C9" s="19" t="s">
        <v>25</v>
      </c>
      <c r="D9" s="24" t="s">
        <v>32</v>
      </c>
      <c r="E9" s="25"/>
      <c r="F9" s="196"/>
      <c r="G9" s="20"/>
    </row>
    <row r="10" spans="2:8" x14ac:dyDescent="0.25">
      <c r="C10" s="19" t="s">
        <v>26</v>
      </c>
      <c r="D10" s="26" t="s">
        <v>90</v>
      </c>
      <c r="E10" s="25"/>
      <c r="F10" s="19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96"/>
      <c r="D12" s="196"/>
      <c r="E12" s="196"/>
      <c r="F12" s="196"/>
      <c r="G12" s="196"/>
    </row>
    <row r="13" spans="2:8" x14ac:dyDescent="0.25">
      <c r="C13" s="206" t="s">
        <v>91</v>
      </c>
      <c r="D13" s="206"/>
      <c r="E13" s="206"/>
      <c r="F13" s="206"/>
      <c r="G13" s="206"/>
      <c r="H13" s="206"/>
    </row>
    <row r="14" spans="2:8" x14ac:dyDescent="0.25">
      <c r="C14" s="206" t="s">
        <v>1</v>
      </c>
      <c r="D14" s="206"/>
      <c r="E14" s="206"/>
      <c r="F14" s="206"/>
      <c r="G14" s="206"/>
      <c r="H14" s="206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45534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10389761.289999999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TESORERIA'!D13</f>
        <v>37432.890000000014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25010.86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10452205.039999999</v>
      </c>
    </row>
    <row r="28" spans="3:8" x14ac:dyDescent="0.25">
      <c r="C28" s="87" t="s">
        <v>33</v>
      </c>
      <c r="D28" s="180"/>
      <c r="E28" s="87"/>
      <c r="F28" s="216" t="s">
        <v>92</v>
      </c>
    </row>
    <row r="29" spans="3:8" ht="15.75" thickBot="1" x14ac:dyDescent="0.3">
      <c r="C29" s="88" t="s">
        <v>34</v>
      </c>
      <c r="D29" s="181"/>
      <c r="E29" s="88"/>
      <c r="F29" s="217"/>
    </row>
    <row r="30" spans="3:8" ht="15.75" thickBot="1" x14ac:dyDescent="0.3">
      <c r="C30" s="218" t="s">
        <v>35</v>
      </c>
      <c r="D30" s="219"/>
      <c r="E30" s="89" t="s">
        <v>36</v>
      </c>
      <c r="F30" s="90" t="s">
        <v>37</v>
      </c>
    </row>
    <row r="31" spans="3:8" x14ac:dyDescent="0.25">
      <c r="C31" s="220" t="s">
        <v>38</v>
      </c>
      <c r="D31" s="221"/>
      <c r="E31" s="91">
        <v>10911238.470000001</v>
      </c>
      <c r="F31" s="92">
        <f>'[1]MOVIMIENTO AGO24'!I117</f>
        <v>0</v>
      </c>
    </row>
    <row r="32" spans="3:8" x14ac:dyDescent="0.25">
      <c r="C32" s="222" t="s">
        <v>39</v>
      </c>
      <c r="D32" s="223"/>
      <c r="E32" s="94">
        <f>+F63</f>
        <v>502923.03</v>
      </c>
      <c r="F32" s="95"/>
    </row>
    <row r="33" spans="3:6" x14ac:dyDescent="0.25">
      <c r="C33" s="224" t="s">
        <v>41</v>
      </c>
      <c r="D33" s="225"/>
      <c r="E33" s="97"/>
      <c r="F33" s="98">
        <v>18554.150000000001</v>
      </c>
    </row>
    <row r="34" spans="3:6" x14ac:dyDescent="0.25">
      <c r="C34" s="224" t="s">
        <v>42</v>
      </c>
      <c r="D34" s="225"/>
      <c r="E34" s="182"/>
      <c r="F34" s="183"/>
    </row>
    <row r="35" spans="3:6" x14ac:dyDescent="0.25">
      <c r="C35" s="222" t="s">
        <v>35</v>
      </c>
      <c r="D35" s="229"/>
      <c r="E35" s="99">
        <f>E31-E32</f>
        <v>10408315.440000001</v>
      </c>
      <c r="F35" s="30">
        <f>SUM(F31:F34)</f>
        <v>18554.150000000001</v>
      </c>
    </row>
    <row r="36" spans="3:6" ht="15.75" thickBot="1" x14ac:dyDescent="0.3">
      <c r="C36" s="230"/>
      <c r="D36" s="231"/>
      <c r="E36" s="100"/>
      <c r="F36" s="101"/>
    </row>
    <row r="37" spans="3:6" ht="15.75" thickBot="1" x14ac:dyDescent="0.3">
      <c r="C37" s="102"/>
      <c r="D37" s="184"/>
      <c r="E37" s="88"/>
      <c r="F37" s="103"/>
    </row>
    <row r="38" spans="3:6" x14ac:dyDescent="0.25">
      <c r="C38" s="226"/>
      <c r="D38" s="227"/>
      <c r="E38" s="227"/>
      <c r="F38" s="228"/>
    </row>
    <row r="39" spans="3:6" x14ac:dyDescent="0.25">
      <c r="C39" s="107" t="s">
        <v>43</v>
      </c>
      <c r="D39" s="171" t="s">
        <v>44</v>
      </c>
      <c r="E39" s="107" t="s">
        <v>45</v>
      </c>
      <c r="F39" s="108" t="s">
        <v>46</v>
      </c>
    </row>
    <row r="40" spans="3:6" ht="22.5" x14ac:dyDescent="0.25">
      <c r="C40" s="189">
        <v>45439</v>
      </c>
      <c r="D40" s="188">
        <v>17668</v>
      </c>
      <c r="E40" s="111" t="s">
        <v>85</v>
      </c>
      <c r="F40" s="112">
        <v>13990.25</v>
      </c>
    </row>
    <row r="41" spans="3:6" ht="22.5" x14ac:dyDescent="0.25">
      <c r="C41" s="189">
        <v>45439</v>
      </c>
      <c r="D41" s="188">
        <v>17669</v>
      </c>
      <c r="E41" s="111" t="s">
        <v>85</v>
      </c>
      <c r="F41" s="112">
        <v>6420</v>
      </c>
    </row>
    <row r="42" spans="3:6" ht="22.5" x14ac:dyDescent="0.25">
      <c r="C42" s="189">
        <v>45469</v>
      </c>
      <c r="D42" s="110">
        <v>17706</v>
      </c>
      <c r="E42" s="111" t="s">
        <v>79</v>
      </c>
      <c r="F42" s="112">
        <v>72407.14</v>
      </c>
    </row>
    <row r="43" spans="3:6" ht="22.5" x14ac:dyDescent="0.25">
      <c r="C43" s="189">
        <v>45488</v>
      </c>
      <c r="D43" s="110">
        <v>17738</v>
      </c>
      <c r="E43" s="111" t="s">
        <v>79</v>
      </c>
      <c r="F43" s="112">
        <v>72407.14</v>
      </c>
    </row>
    <row r="44" spans="3:6" x14ac:dyDescent="0.25">
      <c r="C44" s="189">
        <v>45495</v>
      </c>
      <c r="D44" s="110">
        <v>17753</v>
      </c>
      <c r="E44" s="111" t="s">
        <v>83</v>
      </c>
      <c r="F44" s="112">
        <v>95</v>
      </c>
    </row>
    <row r="45" spans="3:6" x14ac:dyDescent="0.25">
      <c r="C45" s="189">
        <v>45523</v>
      </c>
      <c r="D45" s="110">
        <v>17791</v>
      </c>
      <c r="E45" s="111" t="s">
        <v>83</v>
      </c>
      <c r="F45" s="112">
        <v>95</v>
      </c>
    </row>
    <row r="46" spans="3:6" x14ac:dyDescent="0.25">
      <c r="C46" s="189">
        <v>45523</v>
      </c>
      <c r="D46" s="110">
        <v>17794</v>
      </c>
      <c r="E46" s="111" t="s">
        <v>93</v>
      </c>
      <c r="F46" s="112">
        <v>95</v>
      </c>
    </row>
    <row r="47" spans="3:6" ht="22.5" x14ac:dyDescent="0.25">
      <c r="C47" s="189">
        <v>45526</v>
      </c>
      <c r="D47" s="110">
        <v>17799</v>
      </c>
      <c r="E47" s="111" t="s">
        <v>81</v>
      </c>
      <c r="F47" s="112">
        <v>720</v>
      </c>
    </row>
    <row r="48" spans="3:6" x14ac:dyDescent="0.25">
      <c r="C48" s="189">
        <v>45527</v>
      </c>
      <c r="D48" s="110">
        <v>17800</v>
      </c>
      <c r="E48" s="111" t="s">
        <v>94</v>
      </c>
      <c r="F48" s="112">
        <v>80677.759999999995</v>
      </c>
    </row>
    <row r="49" spans="3:6" ht="22.5" x14ac:dyDescent="0.25">
      <c r="C49" s="189">
        <v>45530</v>
      </c>
      <c r="D49" s="110">
        <v>17802</v>
      </c>
      <c r="E49" s="111" t="s">
        <v>79</v>
      </c>
      <c r="F49" s="112">
        <v>72407.14</v>
      </c>
    </row>
    <row r="50" spans="3:6" ht="22.5" x14ac:dyDescent="0.25">
      <c r="C50" s="189">
        <v>45530</v>
      </c>
      <c r="D50" s="110">
        <v>17803</v>
      </c>
      <c r="E50" s="111" t="s">
        <v>79</v>
      </c>
      <c r="F50" s="112">
        <v>72407.14</v>
      </c>
    </row>
    <row r="51" spans="3:6" x14ac:dyDescent="0.25">
      <c r="C51" s="189">
        <v>45530</v>
      </c>
      <c r="D51" s="110">
        <v>17804</v>
      </c>
      <c r="E51" s="111" t="s">
        <v>95</v>
      </c>
      <c r="F51" s="112">
        <v>1652</v>
      </c>
    </row>
    <row r="52" spans="3:6" x14ac:dyDescent="0.25">
      <c r="C52" s="189">
        <v>45533</v>
      </c>
      <c r="D52" s="110">
        <v>17805</v>
      </c>
      <c r="E52" s="111" t="s">
        <v>96</v>
      </c>
      <c r="F52" s="112">
        <v>22500</v>
      </c>
    </row>
    <row r="53" spans="3:6" ht="22.5" x14ac:dyDescent="0.25">
      <c r="C53" s="189">
        <v>45533</v>
      </c>
      <c r="D53" s="188">
        <v>17806</v>
      </c>
      <c r="E53" s="111" t="s">
        <v>97</v>
      </c>
      <c r="F53" s="112">
        <v>5252.6</v>
      </c>
    </row>
    <row r="54" spans="3:6" x14ac:dyDescent="0.25">
      <c r="C54" s="189">
        <v>45533</v>
      </c>
      <c r="D54" s="188">
        <v>17807</v>
      </c>
      <c r="E54" s="111" t="s">
        <v>87</v>
      </c>
      <c r="F54" s="112">
        <v>2710</v>
      </c>
    </row>
    <row r="55" spans="3:6" x14ac:dyDescent="0.25">
      <c r="C55" s="189">
        <v>45533</v>
      </c>
      <c r="D55" s="188">
        <v>17808</v>
      </c>
      <c r="E55" s="111" t="s">
        <v>98</v>
      </c>
      <c r="F55" s="112">
        <v>6384.4</v>
      </c>
    </row>
    <row r="56" spans="3:6" ht="22.5" x14ac:dyDescent="0.25">
      <c r="C56" s="189">
        <v>45533</v>
      </c>
      <c r="D56" s="188">
        <v>17809</v>
      </c>
      <c r="E56" s="111" t="s">
        <v>85</v>
      </c>
      <c r="F56" s="112">
        <v>22951.5</v>
      </c>
    </row>
    <row r="57" spans="3:6" x14ac:dyDescent="0.25">
      <c r="C57" s="189">
        <v>45533</v>
      </c>
      <c r="D57" s="188">
        <v>17810</v>
      </c>
      <c r="E57" s="111" t="s">
        <v>99</v>
      </c>
      <c r="F57" s="112">
        <v>23750</v>
      </c>
    </row>
    <row r="58" spans="3:6" x14ac:dyDescent="0.25">
      <c r="C58" s="189">
        <v>45533</v>
      </c>
      <c r="D58" s="188">
        <v>17811</v>
      </c>
      <c r="E58" s="111" t="s">
        <v>100</v>
      </c>
      <c r="F58" s="112">
        <v>3289.75</v>
      </c>
    </row>
    <row r="59" spans="3:6" x14ac:dyDescent="0.25">
      <c r="C59" s="189">
        <v>45533</v>
      </c>
      <c r="D59" s="188">
        <v>17812</v>
      </c>
      <c r="E59" s="111" t="s">
        <v>101</v>
      </c>
      <c r="F59" s="112">
        <v>0.01</v>
      </c>
    </row>
    <row r="60" spans="3:6" ht="22.5" x14ac:dyDescent="0.25">
      <c r="C60" s="189">
        <v>45533</v>
      </c>
      <c r="D60" s="110">
        <v>17813</v>
      </c>
      <c r="E60" s="111" t="s">
        <v>102</v>
      </c>
      <c r="F60" s="112">
        <v>13161.2</v>
      </c>
    </row>
    <row r="61" spans="3:6" ht="22.5" x14ac:dyDescent="0.25">
      <c r="C61" s="189">
        <v>45533</v>
      </c>
      <c r="D61" s="188">
        <v>17814</v>
      </c>
      <c r="E61" s="111" t="s">
        <v>103</v>
      </c>
      <c r="F61" s="112">
        <v>1885</v>
      </c>
    </row>
    <row r="62" spans="3:6" x14ac:dyDescent="0.25">
      <c r="C62" s="189">
        <v>45533</v>
      </c>
      <c r="D62" s="188">
        <v>17815</v>
      </c>
      <c r="E62" s="111" t="s">
        <v>104</v>
      </c>
      <c r="F62" s="112">
        <v>7665</v>
      </c>
    </row>
    <row r="63" spans="3:6" x14ac:dyDescent="0.25">
      <c r="C63" s="232" t="s">
        <v>47</v>
      </c>
      <c r="D63" s="233"/>
      <c r="E63" s="234"/>
      <c r="F63" s="113">
        <f>SUM(F40:F62)</f>
        <v>502923.03</v>
      </c>
    </row>
    <row r="65" spans="3:6" ht="15.75" thickBot="1" x14ac:dyDescent="0.3"/>
    <row r="66" spans="3:6" ht="16.5" thickBot="1" x14ac:dyDescent="0.3">
      <c r="C66" s="239" t="s">
        <v>52</v>
      </c>
      <c r="D66" s="240"/>
      <c r="E66" s="241"/>
      <c r="F66" s="172"/>
    </row>
    <row r="67" spans="3:6" ht="15.75" x14ac:dyDescent="0.25">
      <c r="C67" s="55"/>
      <c r="D67" s="59"/>
      <c r="E67" s="55"/>
      <c r="F67" s="55"/>
    </row>
    <row r="68" spans="3:6" ht="15.75" x14ac:dyDescent="0.25">
      <c r="C68" s="60" t="s">
        <v>53</v>
      </c>
      <c r="D68" s="242" t="s">
        <v>92</v>
      </c>
      <c r="E68" s="242"/>
      <c r="F68" s="174"/>
    </row>
    <row r="69" spans="3:6" ht="15.75" x14ac:dyDescent="0.25">
      <c r="C69" s="60" t="s">
        <v>54</v>
      </c>
      <c r="D69" s="248" t="s">
        <v>13</v>
      </c>
      <c r="E69" s="248"/>
      <c r="F69" s="176"/>
    </row>
    <row r="70" spans="3:6" ht="15.75" x14ac:dyDescent="0.25">
      <c r="C70" s="60" t="s">
        <v>55</v>
      </c>
      <c r="D70" s="248" t="s">
        <v>56</v>
      </c>
      <c r="E70" s="248"/>
      <c r="F70" s="176"/>
    </row>
    <row r="71" spans="3:6" ht="15.75" x14ac:dyDescent="0.25">
      <c r="C71" s="60" t="s">
        <v>57</v>
      </c>
      <c r="D71" s="248" t="s">
        <v>15</v>
      </c>
      <c r="E71" s="248"/>
      <c r="F71" s="176"/>
    </row>
    <row r="72" spans="3:6" ht="16.5" thickBot="1" x14ac:dyDescent="0.3">
      <c r="C72" s="66"/>
      <c r="D72" s="67"/>
      <c r="E72" s="54"/>
      <c r="F72" s="68"/>
    </row>
    <row r="73" spans="3:6" ht="16.5" thickBot="1" x14ac:dyDescent="0.3">
      <c r="C73" s="243" t="s">
        <v>35</v>
      </c>
      <c r="D73" s="244"/>
      <c r="E73" s="197" t="s">
        <v>36</v>
      </c>
      <c r="F73" s="71" t="s">
        <v>37</v>
      </c>
    </row>
    <row r="74" spans="3:6" ht="15.75" x14ac:dyDescent="0.25">
      <c r="C74" s="249" t="s">
        <v>38</v>
      </c>
      <c r="D74" s="250"/>
      <c r="E74" s="72">
        <v>47832.89</v>
      </c>
      <c r="F74" s="127">
        <f>'[2]MOVI-AGO24'!I115</f>
        <v>0</v>
      </c>
    </row>
    <row r="75" spans="3:6" ht="15.75" x14ac:dyDescent="0.25">
      <c r="C75" s="251" t="s">
        <v>59</v>
      </c>
      <c r="D75" s="252"/>
      <c r="E75" s="128">
        <f>F85</f>
        <v>10400</v>
      </c>
      <c r="F75" s="72" t="s">
        <v>80</v>
      </c>
    </row>
    <row r="76" spans="3:6" ht="15.75" x14ac:dyDescent="0.25">
      <c r="C76" s="129" t="s">
        <v>60</v>
      </c>
      <c r="D76" s="130"/>
      <c r="E76" s="131" t="s">
        <v>80</v>
      </c>
      <c r="F76" s="72" t="s">
        <v>80</v>
      </c>
    </row>
    <row r="77" spans="3:6" ht="15.75" x14ac:dyDescent="0.25">
      <c r="C77" s="129" t="s">
        <v>61</v>
      </c>
      <c r="D77" s="130"/>
      <c r="E77" s="131" t="s">
        <v>80</v>
      </c>
      <c r="F77" s="72" t="s">
        <v>80</v>
      </c>
    </row>
    <row r="78" spans="3:6" ht="16.5" thickBot="1" x14ac:dyDescent="0.3">
      <c r="C78" s="245" t="s">
        <v>35</v>
      </c>
      <c r="D78" s="246"/>
      <c r="E78" s="132">
        <f>+E74-E75</f>
        <v>37432.89</v>
      </c>
      <c r="F78" s="72">
        <f>+F74</f>
        <v>0</v>
      </c>
    </row>
    <row r="79" spans="3:6" ht="17.25" thickTop="1" thickBot="1" x14ac:dyDescent="0.3">
      <c r="C79" s="54" t="s">
        <v>40</v>
      </c>
      <c r="D79" s="77"/>
      <c r="E79" s="54"/>
      <c r="F79" s="78"/>
    </row>
    <row r="80" spans="3:6" ht="16.5" thickBot="1" x14ac:dyDescent="0.3">
      <c r="C80" s="54"/>
      <c r="D80" s="77"/>
      <c r="E80" s="79" t="s">
        <v>62</v>
      </c>
      <c r="F80" s="80">
        <f>+F78-E78</f>
        <v>-37432.89</v>
      </c>
    </row>
    <row r="81" spans="3:8" ht="15.75" x14ac:dyDescent="0.25">
      <c r="C81" s="133"/>
      <c r="D81" s="134"/>
      <c r="E81" s="133"/>
      <c r="F81" s="135"/>
    </row>
    <row r="82" spans="3:8" ht="15.75" x14ac:dyDescent="0.25">
      <c r="C82" s="247" t="s">
        <v>63</v>
      </c>
      <c r="D82" s="247"/>
      <c r="E82" s="247"/>
      <c r="F82" s="247"/>
    </row>
    <row r="83" spans="3:8" ht="15.75" x14ac:dyDescent="0.25">
      <c r="C83" s="198" t="s">
        <v>43</v>
      </c>
      <c r="D83" s="198" t="s">
        <v>64</v>
      </c>
      <c r="E83" s="198" t="s">
        <v>45</v>
      </c>
      <c r="F83" s="136" t="s">
        <v>65</v>
      </c>
    </row>
    <row r="84" spans="3:8" ht="25.5" x14ac:dyDescent="0.25">
      <c r="C84" s="186">
        <v>45505</v>
      </c>
      <c r="D84" s="204">
        <v>7847</v>
      </c>
      <c r="E84" s="205" t="s">
        <v>105</v>
      </c>
      <c r="F84" s="187">
        <v>10400</v>
      </c>
    </row>
    <row r="85" spans="3:8" ht="15.75" x14ac:dyDescent="0.25">
      <c r="C85" s="236" t="s">
        <v>66</v>
      </c>
      <c r="D85" s="237"/>
      <c r="E85" s="238"/>
      <c r="F85" s="168">
        <f>SUM(F84:F84)</f>
        <v>10400</v>
      </c>
    </row>
    <row r="87" spans="3:8" ht="15.75" thickBot="1" x14ac:dyDescent="0.3"/>
    <row r="88" spans="3:8" ht="16.5" thickBot="1" x14ac:dyDescent="0.3">
      <c r="C88" s="239" t="s">
        <v>52</v>
      </c>
      <c r="D88" s="240"/>
      <c r="E88" s="240"/>
      <c r="F88" s="240"/>
      <c r="G88" s="240"/>
      <c r="H88" s="241"/>
    </row>
    <row r="89" spans="3:8" ht="15.75" x14ac:dyDescent="0.25">
      <c r="C89" s="55"/>
      <c r="D89" s="59"/>
      <c r="E89" s="55"/>
      <c r="F89" s="55"/>
      <c r="G89" s="55"/>
      <c r="H89" s="57"/>
    </row>
    <row r="90" spans="3:8" ht="15.75" x14ac:dyDescent="0.25">
      <c r="C90" s="60" t="s">
        <v>53</v>
      </c>
      <c r="D90" s="254" t="s">
        <v>92</v>
      </c>
      <c r="E90" s="254"/>
      <c r="F90" s="61"/>
      <c r="G90" s="61"/>
      <c r="H90" s="62"/>
    </row>
    <row r="91" spans="3:8" ht="15.75" x14ac:dyDescent="0.25">
      <c r="C91" s="60" t="s">
        <v>54</v>
      </c>
      <c r="D91" s="255" t="s">
        <v>13</v>
      </c>
      <c r="E91" s="255"/>
      <c r="F91" s="64"/>
      <c r="G91" s="64"/>
      <c r="H91" s="57"/>
    </row>
    <row r="92" spans="3:8" ht="15.75" x14ac:dyDescent="0.25">
      <c r="C92" s="60" t="s">
        <v>55</v>
      </c>
      <c r="D92" s="255" t="s">
        <v>18</v>
      </c>
      <c r="E92" s="255"/>
      <c r="F92" s="64"/>
      <c r="G92" s="64"/>
      <c r="H92" s="57"/>
    </row>
    <row r="93" spans="3:8" ht="15.75" x14ac:dyDescent="0.25">
      <c r="C93" s="60" t="s">
        <v>57</v>
      </c>
      <c r="D93" s="255" t="s">
        <v>17</v>
      </c>
      <c r="E93" s="255"/>
      <c r="F93" s="64"/>
      <c r="G93" s="64"/>
      <c r="H93" s="57"/>
    </row>
    <row r="94" spans="3:8" ht="16.5" thickBot="1" x14ac:dyDescent="0.3">
      <c r="C94" s="66"/>
      <c r="D94" s="67"/>
      <c r="E94" s="54"/>
      <c r="F94" s="54"/>
      <c r="G94" s="54"/>
      <c r="H94" s="68"/>
    </row>
    <row r="95" spans="3:8" ht="16.5" thickBot="1" x14ac:dyDescent="0.3">
      <c r="C95" s="243" t="s">
        <v>35</v>
      </c>
      <c r="D95" s="244"/>
      <c r="E95" s="197" t="s">
        <v>36</v>
      </c>
      <c r="F95" s="197"/>
      <c r="G95" s="197"/>
      <c r="H95" s="71" t="s">
        <v>37</v>
      </c>
    </row>
    <row r="96" spans="3:8" ht="15.75" x14ac:dyDescent="0.25">
      <c r="C96" s="256" t="s">
        <v>38</v>
      </c>
      <c r="D96" s="257"/>
      <c r="E96" s="72">
        <v>25010.86</v>
      </c>
      <c r="F96" s="73"/>
      <c r="G96" s="73"/>
      <c r="H96" s="72">
        <v>25010.86</v>
      </c>
    </row>
    <row r="97" spans="3:8" ht="16.5" thickBot="1" x14ac:dyDescent="0.3">
      <c r="C97" s="258" t="s">
        <v>35</v>
      </c>
      <c r="D97" s="259"/>
      <c r="E97" s="74">
        <f>+E96</f>
        <v>25010.86</v>
      </c>
      <c r="F97" s="75"/>
      <c r="G97" s="75"/>
      <c r="H97" s="72">
        <f>+H96</f>
        <v>25010.86</v>
      </c>
    </row>
    <row r="98" spans="3:8" ht="17.25" thickTop="1" thickBot="1" x14ac:dyDescent="0.3">
      <c r="C98" s="54" t="s">
        <v>40</v>
      </c>
      <c r="D98" s="77"/>
      <c r="E98" s="54"/>
      <c r="F98" s="54"/>
      <c r="G98" s="54"/>
      <c r="H98" s="78"/>
    </row>
    <row r="99" spans="3:8" ht="16.5" thickBot="1" x14ac:dyDescent="0.3">
      <c r="C99" s="54"/>
      <c r="D99" s="77"/>
      <c r="E99" s="79" t="s">
        <v>62</v>
      </c>
      <c r="F99" s="79" t="s">
        <v>40</v>
      </c>
      <c r="G99" s="79"/>
      <c r="H99" s="80">
        <f>E97-H97</f>
        <v>0</v>
      </c>
    </row>
    <row r="100" spans="3:8" x14ac:dyDescent="0.25">
      <c r="C100" s="38" t="s">
        <v>53</v>
      </c>
      <c r="D100" s="263" t="s">
        <v>92</v>
      </c>
      <c r="E100" s="264"/>
      <c r="F100" s="32"/>
    </row>
    <row r="101" spans="3:8" x14ac:dyDescent="0.25">
      <c r="C101" s="38" t="s">
        <v>54</v>
      </c>
      <c r="D101" s="33" t="s">
        <v>13</v>
      </c>
      <c r="E101" s="34"/>
      <c r="F101" s="32"/>
    </row>
    <row r="102" spans="3:8" x14ac:dyDescent="0.25">
      <c r="C102" s="38" t="s">
        <v>55</v>
      </c>
      <c r="D102" s="265" t="s">
        <v>20</v>
      </c>
      <c r="E102" s="266"/>
      <c r="F102" s="32"/>
    </row>
    <row r="103" spans="3:8" x14ac:dyDescent="0.25">
      <c r="C103" s="38" t="s">
        <v>57</v>
      </c>
      <c r="D103" s="33" t="s">
        <v>19</v>
      </c>
      <c r="E103" s="34"/>
      <c r="F103" s="32"/>
    </row>
    <row r="104" spans="3:8" x14ac:dyDescent="0.25">
      <c r="C104" s="32"/>
      <c r="D104" s="32"/>
      <c r="E104" s="32"/>
      <c r="F104" s="32"/>
    </row>
    <row r="105" spans="3:8" x14ac:dyDescent="0.25">
      <c r="C105" s="267" t="s">
        <v>35</v>
      </c>
      <c r="D105" s="268"/>
      <c r="E105" s="151" t="s">
        <v>5</v>
      </c>
      <c r="F105" s="35" t="s">
        <v>37</v>
      </c>
    </row>
    <row r="106" spans="3:8" x14ac:dyDescent="0.25">
      <c r="C106" s="269" t="s">
        <v>38</v>
      </c>
      <c r="D106" s="270"/>
      <c r="E106" s="39">
        <v>0</v>
      </c>
      <c r="F106" s="39">
        <v>0</v>
      </c>
    </row>
    <row r="107" spans="3:8" x14ac:dyDescent="0.25">
      <c r="C107" s="271" t="s">
        <v>39</v>
      </c>
      <c r="D107" s="272"/>
      <c r="E107" s="39"/>
      <c r="F107" s="39"/>
    </row>
    <row r="108" spans="3:8" x14ac:dyDescent="0.25">
      <c r="C108" s="269" t="s">
        <v>35</v>
      </c>
      <c r="D108" s="270"/>
      <c r="E108" s="39"/>
      <c r="F108" s="39">
        <f>+E108</f>
        <v>0</v>
      </c>
    </row>
    <row r="109" spans="3:8" x14ac:dyDescent="0.25">
      <c r="C109" s="32"/>
      <c r="D109" s="32"/>
      <c r="E109" s="32"/>
      <c r="F109" s="32"/>
    </row>
    <row r="110" spans="3:8" x14ac:dyDescent="0.25">
      <c r="C110" s="152"/>
      <c r="D110" s="152"/>
      <c r="E110" s="40" t="s">
        <v>62</v>
      </c>
      <c r="F110" s="41">
        <f>+F108-F106</f>
        <v>0</v>
      </c>
    </row>
    <row r="111" spans="3:8" ht="15.75" thickBot="1" x14ac:dyDescent="0.3">
      <c r="C111" s="32"/>
      <c r="D111" s="32"/>
      <c r="E111" s="42"/>
      <c r="F111" s="154"/>
    </row>
    <row r="112" spans="3:8" ht="15.75" thickBot="1" x14ac:dyDescent="0.3">
      <c r="C112" s="260" t="s">
        <v>70</v>
      </c>
      <c r="D112" s="261"/>
      <c r="E112" s="261"/>
      <c r="F112" s="262"/>
    </row>
    <row r="113" spans="3:6" x14ac:dyDescent="0.25">
      <c r="C113" s="43" t="s">
        <v>43</v>
      </c>
      <c r="D113" s="43" t="s">
        <v>71</v>
      </c>
      <c r="E113" s="43" t="s">
        <v>45</v>
      </c>
      <c r="F113" s="43" t="s">
        <v>72</v>
      </c>
    </row>
    <row r="114" spans="3:6" x14ac:dyDescent="0.25">
      <c r="C114" s="44"/>
      <c r="D114" s="159"/>
      <c r="E114" s="160"/>
      <c r="F114" s="46"/>
    </row>
    <row r="115" spans="3:6" x14ac:dyDescent="0.25">
      <c r="C115" s="45"/>
      <c r="D115" s="45"/>
      <c r="E115" s="47" t="s">
        <v>47</v>
      </c>
      <c r="F115" s="46">
        <f>SUM(F114:F114)</f>
        <v>0</v>
      </c>
    </row>
    <row r="116" spans="3:6" x14ac:dyDescent="0.25">
      <c r="C116" s="161"/>
      <c r="D116" s="161"/>
      <c r="E116" s="161"/>
      <c r="F116" s="161"/>
    </row>
    <row r="117" spans="3:6" x14ac:dyDescent="0.25">
      <c r="C117" s="161"/>
      <c r="D117" s="161"/>
      <c r="E117" s="161"/>
      <c r="F117" s="161"/>
    </row>
    <row r="118" spans="3:6" x14ac:dyDescent="0.25">
      <c r="C118" s="161"/>
      <c r="D118" s="161"/>
      <c r="E118" s="161"/>
      <c r="F118" s="161"/>
    </row>
    <row r="119" spans="3:6" x14ac:dyDescent="0.25">
      <c r="C119" s="161"/>
      <c r="D119" s="161"/>
      <c r="E119" s="161"/>
      <c r="F119" s="161"/>
    </row>
    <row r="120" spans="3:6" x14ac:dyDescent="0.25">
      <c r="C120" s="161"/>
      <c r="D120" s="161"/>
      <c r="E120" s="161"/>
      <c r="F120" s="161"/>
    </row>
    <row r="121" spans="3:6" x14ac:dyDescent="0.25">
      <c r="C121" s="161"/>
      <c r="D121" s="161"/>
      <c r="E121" s="161"/>
      <c r="F121" s="161"/>
    </row>
    <row r="122" spans="3:6" x14ac:dyDescent="0.25">
      <c r="C122" s="29"/>
      <c r="D122" s="29"/>
      <c r="E122" s="29"/>
      <c r="F122" s="29"/>
    </row>
    <row r="123" spans="3:6" x14ac:dyDescent="0.25">
      <c r="C123" s="29"/>
      <c r="D123" s="29"/>
      <c r="E123" s="29"/>
      <c r="F123" s="29"/>
    </row>
    <row r="124" spans="3:6" x14ac:dyDescent="0.25">
      <c r="C124" s="49" t="s">
        <v>48</v>
      </c>
      <c r="D124" s="50" t="s">
        <v>88</v>
      </c>
      <c r="E124" s="51"/>
      <c r="F124" s="52" t="s">
        <v>73</v>
      </c>
    </row>
    <row r="125" spans="3:6" x14ac:dyDescent="0.25">
      <c r="C125" s="162" t="s">
        <v>106</v>
      </c>
      <c r="D125" s="195">
        <v>45540</v>
      </c>
      <c r="E125" s="163"/>
      <c r="F125" s="164"/>
    </row>
    <row r="126" spans="3:6" x14ac:dyDescent="0.25">
      <c r="C126" s="162"/>
      <c r="D126" s="165"/>
      <c r="E126" s="163"/>
      <c r="F126" s="164"/>
    </row>
    <row r="127" spans="3:6" x14ac:dyDescent="0.25">
      <c r="C127" s="162"/>
      <c r="D127" s="165"/>
      <c r="E127" s="163"/>
      <c r="F127" s="164"/>
    </row>
    <row r="128" spans="3:6" x14ac:dyDescent="0.25">
      <c r="C128" s="162"/>
      <c r="D128" s="165"/>
      <c r="E128" s="163"/>
      <c r="F128" s="164"/>
    </row>
    <row r="129" spans="3:6" x14ac:dyDescent="0.25">
      <c r="C129" s="162"/>
      <c r="D129" s="165"/>
      <c r="E129" s="163"/>
      <c r="F129" s="164"/>
    </row>
    <row r="130" spans="3:6" x14ac:dyDescent="0.25">
      <c r="C130" s="162"/>
      <c r="D130" s="165"/>
      <c r="E130" s="163"/>
      <c r="F130" s="164"/>
    </row>
    <row r="131" spans="3:6" x14ac:dyDescent="0.25">
      <c r="C131" s="162"/>
      <c r="D131" s="165"/>
      <c r="E131" s="163"/>
      <c r="F131" s="164"/>
    </row>
    <row r="132" spans="3:6" x14ac:dyDescent="0.25">
      <c r="C132" s="162" t="s">
        <v>49</v>
      </c>
      <c r="D132" s="50" t="s">
        <v>74</v>
      </c>
      <c r="E132" s="166"/>
      <c r="F132" s="52" t="s">
        <v>73</v>
      </c>
    </row>
    <row r="133" spans="3:6" x14ac:dyDescent="0.25">
      <c r="C133" s="162" t="s">
        <v>106</v>
      </c>
      <c r="D133" s="195">
        <v>45541</v>
      </c>
      <c r="E133" s="163"/>
      <c r="F133" s="167"/>
    </row>
    <row r="134" spans="3:6" x14ac:dyDescent="0.25">
      <c r="C134" s="162"/>
      <c r="D134" s="165"/>
      <c r="E134" s="163"/>
      <c r="F134" s="167"/>
    </row>
    <row r="135" spans="3:6" x14ac:dyDescent="0.25">
      <c r="C135" s="162"/>
      <c r="D135" s="165"/>
      <c r="E135" s="163"/>
      <c r="F135" s="167"/>
    </row>
    <row r="136" spans="3:6" x14ac:dyDescent="0.25">
      <c r="C136" s="162"/>
      <c r="D136" s="165"/>
      <c r="E136" s="163"/>
      <c r="F136" s="167"/>
    </row>
    <row r="137" spans="3:6" x14ac:dyDescent="0.25">
      <c r="C137" s="162"/>
      <c r="D137" s="165"/>
      <c r="E137" s="163"/>
      <c r="F137" s="164"/>
    </row>
    <row r="138" spans="3:6" x14ac:dyDescent="0.25">
      <c r="C138" s="162"/>
      <c r="D138" s="165"/>
      <c r="E138" s="163"/>
      <c r="F138" s="164"/>
    </row>
    <row r="139" spans="3:6" x14ac:dyDescent="0.25">
      <c r="C139" s="162"/>
      <c r="D139" s="165"/>
      <c r="E139" s="163"/>
      <c r="F139" s="164"/>
    </row>
    <row r="140" spans="3:6" x14ac:dyDescent="0.25">
      <c r="C140" s="162" t="s">
        <v>51</v>
      </c>
      <c r="D140" s="50" t="s">
        <v>76</v>
      </c>
      <c r="E140" s="166"/>
      <c r="F140" s="52" t="s">
        <v>73</v>
      </c>
    </row>
    <row r="141" spans="3:6" x14ac:dyDescent="0.25">
      <c r="C141" s="162" t="s">
        <v>106</v>
      </c>
      <c r="D141" s="195">
        <v>45541</v>
      </c>
      <c r="E141" s="29"/>
      <c r="F141" s="29"/>
    </row>
    <row r="142" spans="3:6" x14ac:dyDescent="0.25">
      <c r="C142" s="53"/>
      <c r="D142" s="158"/>
      <c r="E142" s="29"/>
      <c r="F142" s="29"/>
    </row>
  </sheetData>
  <mergeCells count="41">
    <mergeCell ref="C105:D105"/>
    <mergeCell ref="C106:D106"/>
    <mergeCell ref="C107:D107"/>
    <mergeCell ref="C108:D108"/>
    <mergeCell ref="C112:F112"/>
    <mergeCell ref="D93:E93"/>
    <mergeCell ref="C95:D95"/>
    <mergeCell ref="C96:D96"/>
    <mergeCell ref="C97:D97"/>
    <mergeCell ref="D100:E100"/>
    <mergeCell ref="D102:E102"/>
    <mergeCell ref="C82:F82"/>
    <mergeCell ref="C85:E85"/>
    <mergeCell ref="C88:H88"/>
    <mergeCell ref="D90:E90"/>
    <mergeCell ref="D91:E91"/>
    <mergeCell ref="D92:E92"/>
    <mergeCell ref="D70:E70"/>
    <mergeCell ref="D71:E71"/>
    <mergeCell ref="C73:D73"/>
    <mergeCell ref="C74:D74"/>
    <mergeCell ref="C75:D75"/>
    <mergeCell ref="C78:D78"/>
    <mergeCell ref="C36:D36"/>
    <mergeCell ref="C38:F38"/>
    <mergeCell ref="C63:E63"/>
    <mergeCell ref="C66:E66"/>
    <mergeCell ref="D68:E68"/>
    <mergeCell ref="D69:E69"/>
    <mergeCell ref="C30:D30"/>
    <mergeCell ref="C31:D31"/>
    <mergeCell ref="C32:D32"/>
    <mergeCell ref="C33:D33"/>
    <mergeCell ref="C34:D34"/>
    <mergeCell ref="C35:D35"/>
    <mergeCell ref="C2:G3"/>
    <mergeCell ref="C4:G4"/>
    <mergeCell ref="C5:G5"/>
    <mergeCell ref="C13:H13"/>
    <mergeCell ref="C14:H14"/>
    <mergeCell ref="F28:F29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49" fitToWidth="3" fitToHeight="3" orientation="landscape" horizontalDpi="1200" verticalDpi="1200" r:id="rId1"/>
  <headerFooter>
    <oddFooter xml:space="preserve">&amp;RPágina No. &amp;P de &amp;N </oddFooter>
  </headerFooter>
  <rowBreaks count="2" manualBreakCount="2">
    <brk id="37" min="2" max="7" man="1"/>
    <brk id="64" min="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  <vt:lpstr>integrado!Títulos_a_imprimir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2024-09-19T20:27:44Z</cp:lastPrinted>
  <dcterms:created xsi:type="dcterms:W3CDTF">2014-03-14T20:07:20Z</dcterms:created>
  <dcterms:modified xsi:type="dcterms:W3CDTF">2024-09-19T20:27:57Z</dcterms:modified>
</cp:coreProperties>
</file>