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alderon\Documents\MIS DOCUMENTOS 2024 - ADMIN7\INFORMACIÓN PÚBLICA 2024\PUBLICACIONES 2024\9 Septiembre 2024\Financiero\Conciliaciones Bancarias\"/>
    </mc:Choice>
  </mc:AlternateContent>
  <xr:revisionPtr revIDLastSave="0" documentId="13_ncr:1_{A6AB9D14-8F34-4665-AC4E-997D3B1EED1B}" xr6:coauthVersionLast="36" xr6:coauthVersionMax="47" xr10:uidLastSave="{00000000-0000-0000-0000-000000000000}"/>
  <bookViews>
    <workbookView xWindow="0" yWindow="0" windowWidth="28800" windowHeight="12105" tabRatio="787" activeTab="5" xr2:uid="{00000000-000D-0000-FFFF-FFFF00000000}"/>
  </bookViews>
  <sheets>
    <sheet name="RESUMEN" sheetId="2" r:id="rId1"/>
    <sheet name="CUENTA CENTRAL" sheetId="3" r:id="rId2"/>
    <sheet name="FDO ROTATIVO INTERNO TESORERIA" sheetId="4" r:id="rId3"/>
    <sheet name="FONDO ROTATIVO LOGISTICA" sheetId="5" r:id="rId4"/>
    <sheet name="FONDO ROTATIVO TESORERIA" sheetId="6" r:id="rId5"/>
    <sheet name="integrado" sheetId="7" r:id="rId6"/>
  </sheets>
  <externalReferences>
    <externalReference r:id="rId7"/>
    <externalReference r:id="rId8"/>
    <externalReference r:id="rId9"/>
  </externalReferences>
  <definedNames>
    <definedName name="_xlnm.Print_Area" localSheetId="5">integrado!$A$1:$L$209</definedName>
  </definedNames>
  <calcPr calcId="191029"/>
</workbook>
</file>

<file path=xl/calcChain.xml><?xml version="1.0" encoding="utf-8"?>
<calcChain xmlns="http://schemas.openxmlformats.org/spreadsheetml/2006/main">
  <c r="D182" i="7" l="1"/>
  <c r="D175" i="7"/>
  <c r="D177" i="7" s="1"/>
  <c r="C132" i="7"/>
  <c r="F131" i="7"/>
  <c r="F132" i="7" s="1"/>
  <c r="D95" i="7"/>
  <c r="C85" i="7"/>
  <c r="C88" i="7" s="1"/>
  <c r="D84" i="7"/>
  <c r="D88" i="7" s="1"/>
  <c r="D90" i="7" s="1"/>
  <c r="D59" i="7"/>
  <c r="C22" i="7" s="1"/>
  <c r="C25" i="7" s="1"/>
  <c r="D21" i="7"/>
  <c r="D25" i="7" s="1"/>
  <c r="H22" i="2"/>
  <c r="H21" i="2"/>
  <c r="H20" i="2"/>
  <c r="H19" i="2"/>
  <c r="D18" i="6"/>
  <c r="D11" i="6"/>
  <c r="D13" i="6" s="1"/>
  <c r="F134" i="7" l="1"/>
  <c r="D15" i="5" l="1"/>
  <c r="G14" i="5"/>
  <c r="G15" i="5" s="1"/>
  <c r="G17" i="5" l="1"/>
  <c r="D24" i="4" l="1"/>
  <c r="C14" i="4" s="1"/>
  <c r="C17" i="4" s="1"/>
  <c r="D17" i="4"/>
  <c r="D19" i="4" s="1"/>
  <c r="D13" i="4"/>
  <c r="D47" i="3" l="1"/>
  <c r="C10" i="3" s="1"/>
  <c r="C13" i="3" s="1"/>
  <c r="D9" i="3"/>
  <c r="D13" i="3" s="1"/>
  <c r="E13" i="3" l="1"/>
  <c r="H23" i="2" l="1"/>
</calcChain>
</file>

<file path=xl/sharedStrings.xml><?xml version="1.0" encoding="utf-8"?>
<sst xmlns="http://schemas.openxmlformats.org/spreadsheetml/2006/main" count="344" uniqueCount="106">
  <si>
    <t>FINANCIERA</t>
  </si>
  <si>
    <t>(Expresado en Quetzales)</t>
  </si>
  <si>
    <t>No.</t>
  </si>
  <si>
    <t>No. DE</t>
  </si>
  <si>
    <t>NOMBRE DE LA</t>
  </si>
  <si>
    <t>BANCO</t>
  </si>
  <si>
    <t>APERTURADA</t>
  </si>
  <si>
    <t>SALDO AL</t>
  </si>
  <si>
    <t>LA CUENTA</t>
  </si>
  <si>
    <t>CUENTA</t>
  </si>
  <si>
    <t>PARA</t>
  </si>
  <si>
    <t>3-033-30654-7</t>
  </si>
  <si>
    <t>INDECA CUENTA CENTRAL</t>
  </si>
  <si>
    <t>BANRURAL</t>
  </si>
  <si>
    <t>INGRESOS Y EGRESOS OPERACIONES CENTRALES</t>
  </si>
  <si>
    <t>3-333-00065-5</t>
  </si>
  <si>
    <t>FONDO ROTATIVO INTERNO DE TESORERIA</t>
  </si>
  <si>
    <t>3-033-39979-4</t>
  </si>
  <si>
    <t>INDECA FONDO ROTATIVO LOGISTICA</t>
  </si>
  <si>
    <t>3-033-39978-0</t>
  </si>
  <si>
    <t>INDECA FONDO ROTATIVO TESORERIA</t>
  </si>
  <si>
    <t>INSTITUTO NACIONAL DE COMERCIALIZACIÓN AGRÍCOLA - INDECA -</t>
  </si>
  <si>
    <t>DECRETO 57-2008</t>
  </si>
  <si>
    <t>UNIDAD:</t>
  </si>
  <si>
    <t>PRESUPUESTO</t>
  </si>
  <si>
    <t>RESPONSABLE (S):</t>
  </si>
  <si>
    <t>FECHA DE ACTUALIZACIÓN:</t>
  </si>
  <si>
    <t>BASE LEGAL:</t>
  </si>
  <si>
    <t>ARTICULO 10,  NUMERAL 9</t>
  </si>
  <si>
    <t>DIRECCIÓN QUE ACTUALIZA:</t>
  </si>
  <si>
    <r>
      <t>FONDO ROTATIVO/</t>
    </r>
    <r>
      <rPr>
        <sz val="8"/>
        <rFont val="Agency FB"/>
        <family val="2"/>
      </rPr>
      <t>PAGOS URGENTES</t>
    </r>
  </si>
  <si>
    <r>
      <t>FONDO ROTATIVO/</t>
    </r>
    <r>
      <rPr>
        <sz val="8"/>
        <rFont val="Agency FB"/>
        <family val="2"/>
      </rPr>
      <t>INSTITUCIONAL</t>
    </r>
  </si>
  <si>
    <t>AHARON VILLATORO</t>
  </si>
  <si>
    <t>CUENTA No. 3-033-30654-7</t>
  </si>
  <si>
    <t>CONCILIACIÓN BANCARIA:         INDECA CUENTA CENTRAL</t>
  </si>
  <si>
    <t>CUADRE DE SALDOS</t>
  </si>
  <si>
    <t>B A N C O</t>
  </si>
  <si>
    <t>CONTABILIDAD</t>
  </si>
  <si>
    <t>SALDO FIN DE MES</t>
  </si>
  <si>
    <t>(-) CHEQUES EN CIRCULACION</t>
  </si>
  <si>
    <t xml:space="preserve"> </t>
  </si>
  <si>
    <t>(+) INTERESES * OPERAR</t>
  </si>
  <si>
    <t>(+) DEPOSITO * OPERAR</t>
  </si>
  <si>
    <t>FECHA</t>
  </si>
  <si>
    <t>No. CHEQUE</t>
  </si>
  <si>
    <t>BENEFICIARIO</t>
  </si>
  <si>
    <t>VALOR Q.</t>
  </si>
  <si>
    <t>TOTAL</t>
  </si>
  <si>
    <t>Elaborado:</t>
  </si>
  <si>
    <t>Revisado:</t>
  </si>
  <si>
    <t xml:space="preserve">Mynor Salvador Castillo Estrada                                       F                                                                                                </t>
  </si>
  <si>
    <t xml:space="preserve">Vo.Bo. </t>
  </si>
  <si>
    <t xml:space="preserve">CONCILIACION BANCARIA </t>
  </si>
  <si>
    <t>MES DE:</t>
  </si>
  <si>
    <t>BANCO:</t>
  </si>
  <si>
    <t>NOMBRE:</t>
  </si>
  <si>
    <t>Fondo Rotativo Interno de Tesoreria</t>
  </si>
  <si>
    <t>CUENTA:</t>
  </si>
  <si>
    <t> 44,337.11</t>
  </si>
  <si>
    <t>(-) CHEQUES EN CIRCULACIÓN</t>
  </si>
  <si>
    <t>(+) DEPOSITO PEND. DE OPERAR</t>
  </si>
  <si>
    <t>(+) INTERES PEND. DE OPERAR</t>
  </si>
  <si>
    <t>DIFERENCIA</t>
  </si>
  <si>
    <t>DETALLE DE CHEQUES EN CIRCULACIÓN</t>
  </si>
  <si>
    <t>No. Cheque</t>
  </si>
  <si>
    <t xml:space="preserve">VALOR  </t>
  </si>
  <si>
    <t>Total</t>
  </si>
  <si>
    <t>Aharon Amilcar Villatoro López                                             F</t>
  </si>
  <si>
    <t xml:space="preserve">Mynor Salvador Castillo Estrada                                             F                                                                                                </t>
  </si>
  <si>
    <t>Lic. MA Carlos Antonio Ramirez Peralta                                  F</t>
  </si>
  <si>
    <t>DETALLE DE CHEQUES EN CIRCULACION</t>
  </si>
  <si>
    <t>CHEQUE No.</t>
  </si>
  <si>
    <t>VALOR</t>
  </si>
  <si>
    <t>F</t>
  </si>
  <si>
    <t xml:space="preserve">Mynor Salvador Castillo Estrada                                                         </t>
  </si>
  <si>
    <t>i</t>
  </si>
  <si>
    <t xml:space="preserve">Lic. MA Carlos Antonio Ramirez Peralta </t>
  </si>
  <si>
    <t>Lic. MA. Carlos Antonio Ramírez Peralta                         F</t>
  </si>
  <si>
    <t>Fecha:</t>
  </si>
  <si>
    <t>GRUPO ESPECIALIZADO EN SEGURIDAD PRIVADA, SOCIEDAD ANONIMA</t>
  </si>
  <si>
    <t>-</t>
  </si>
  <si>
    <t>LLANTAS Y REENCAUCHES SOCIEDAD ANONIMA</t>
  </si>
  <si>
    <t>Lic. MA Carlos Antonio Ramirez Peralta                        F</t>
  </si>
  <si>
    <t>Lic. Aharon Amilcar Villatoro López                                  F</t>
  </si>
  <si>
    <t>PROFESIONALES EN SISTEMAS SOCIEDAD ANONIMA</t>
  </si>
  <si>
    <t>Aharon Amilcar Villatoro Lopez                                       F</t>
  </si>
  <si>
    <t>CABRERA MORALES SERGIO ENRIQUE</t>
  </si>
  <si>
    <t>Aharon Amilcar Villatoro Lopez</t>
  </si>
  <si>
    <t>LIBRERIAS Y PAPELERIAS SCRIBE SOCIEDAD ANONIMA</t>
  </si>
  <si>
    <t>PEREZ LOPEZ MIGUEL</t>
  </si>
  <si>
    <t>HERNANDEZ PEDROZA DULCE MARIA</t>
  </si>
  <si>
    <t>MAYEN GONZALEZ MARVIN MIKE</t>
  </si>
  <si>
    <t>MES: SEPTIEMBRE 2024</t>
  </si>
  <si>
    <t>SEPTIEMBRE 2024</t>
  </si>
  <si>
    <t>COORDINADORA SOCIEDAD ANONIMA</t>
  </si>
  <si>
    <t>ECOFILTRO SOCIEDAD ANONIMA</t>
  </si>
  <si>
    <t>BARRIOS ZUÑIGA ADOLFO</t>
  </si>
  <si>
    <t>COMPAÑÍA MERCANTIL CENTROAMERICANA SOCIEDAD ANONIMA</t>
  </si>
  <si>
    <t>COMPAÑÍA ARRENDADORA DE MAQUINARIA Y EQUIPOS SOCIEDAD ANONIMA</t>
  </si>
  <si>
    <t>RIVERA RODRIGUEZ ESTUARDO VOSBELI</t>
  </si>
  <si>
    <t>TESORERIA NACIONAL</t>
  </si>
  <si>
    <t>CREDITO HIPOTECARIO NACIONAL DE GUATEMALA</t>
  </si>
  <si>
    <t>BANCO DE LOS TRABAJADORES</t>
  </si>
  <si>
    <t>NEGOCIOS DEL TROPICO SOCIEDAD ANONIMA</t>
  </si>
  <si>
    <t>15 DE OCTUBRE DE 2024</t>
  </si>
  <si>
    <r>
      <t xml:space="preserve">INTEGRACIÓN DEL SALDO DE BANCOS AL 30 DE </t>
    </r>
    <r>
      <rPr>
        <b/>
        <sz val="10"/>
        <color rgb="FF000000"/>
        <rFont val="Arial"/>
        <family val="2"/>
      </rPr>
      <t>SEPTIEMBRE</t>
    </r>
    <r>
      <rPr>
        <b/>
        <sz val="10"/>
        <color indexed="8"/>
        <rFont val="Arial"/>
        <family val="2"/>
      </rPr>
      <t xml:space="preserve"> DEL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</si>
</sst>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#,##0.00;[Red]#,##0.00"/>
    <numFmt numFmtId="167" formatCode="#,##0.0000000000;[Red]#,##0.0000000000"/>
    <numFmt numFmtId="168" formatCode="#,##0.0000000000"/>
    <numFmt numFmtId="169" formatCode="&quot;Q&quot;#,##0.00"/>
    <numFmt numFmtId="170" formatCode="mmmm\ yyyy"/>
    <numFmt numFmtId="171" formatCode="dd/mm/yyyy;@"/>
    <numFmt numFmtId="172" formatCode="_([$Q-100A]* #,##0.00_);_([$Q-100A]* \(#,##0.00\);_([$Q-100A]* &quot;-&quot;??_);_(@_)"/>
  </numFmts>
  <fonts count="3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gency FB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Tahoma"/>
      <family val="2"/>
    </font>
    <font>
      <b/>
      <u/>
      <sz val="10"/>
      <color indexed="8"/>
      <name val="Arial"/>
      <family val="2"/>
    </font>
    <font>
      <sz val="12"/>
      <name val="Arial"/>
      <family val="2"/>
    </font>
    <font>
      <b/>
      <sz val="20"/>
      <color rgb="FF0070C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Cambria"/>
      <family val="1"/>
      <scheme val="major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>
      <alignment vertical="top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0" fontId="6" fillId="0" borderId="0">
      <alignment horizontal="centerContinuous" vertical="justify" wrapText="1"/>
    </xf>
    <xf numFmtId="165" fontId="8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43" fontId="6" fillId="0" borderId="0" applyFont="0" applyFill="0" applyBorder="0" applyAlignment="0" applyProtection="0"/>
  </cellStyleXfs>
  <cellXfs count="270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3" borderId="8" xfId="2" applyFont="1" applyFill="1" applyBorder="1" applyAlignment="1">
      <alignment horizontal="right"/>
    </xf>
    <xf numFmtId="166" fontId="4" fillId="0" borderId="8" xfId="3" applyNumberFormat="1" applyFont="1" applyBorder="1"/>
    <xf numFmtId="0" fontId="9" fillId="0" borderId="9" xfId="0" applyFont="1" applyBorder="1"/>
    <xf numFmtId="0" fontId="9" fillId="0" borderId="8" xfId="0" applyFont="1" applyBorder="1"/>
    <xf numFmtId="166" fontId="10" fillId="4" borderId="5" xfId="1" applyNumberFormat="1" applyFont="1" applyFill="1" applyBorder="1">
      <alignment vertical="top"/>
    </xf>
    <xf numFmtId="166" fontId="10" fillId="4" borderId="8" xfId="1" applyNumberFormat="1" applyFont="1" applyFill="1" applyBorder="1">
      <alignment vertical="top"/>
    </xf>
    <xf numFmtId="0" fontId="1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0" borderId="0" xfId="0" applyFont="1" applyAlignment="1">
      <alignment horizontal="centerContinuous" vertical="justify" wrapText="1"/>
    </xf>
    <xf numFmtId="166" fontId="16" fillId="0" borderId="25" xfId="11" applyNumberFormat="1" applyFont="1" applyFill="1" applyBorder="1"/>
    <xf numFmtId="0" fontId="20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Continuous" vertical="justify" wrapText="1"/>
    </xf>
    <xf numFmtId="0" fontId="14" fillId="0" borderId="9" xfId="0" applyFont="1" applyBorder="1" applyAlignment="1">
      <alignment vertical="justify" wrapText="1"/>
    </xf>
    <xf numFmtId="0" fontId="14" fillId="0" borderId="24" xfId="0" applyFont="1" applyBorder="1" applyAlignment="1">
      <alignment horizontal="centerContinuous" vertical="justify" wrapText="1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14" fillId="0" borderId="9" xfId="0" applyFont="1" applyBorder="1" applyAlignment="1">
      <alignment horizontal="left" vertical="justify" wrapText="1"/>
    </xf>
    <xf numFmtId="165" fontId="6" fillId="0" borderId="8" xfId="11" applyFont="1" applyBorder="1"/>
    <xf numFmtId="165" fontId="14" fillId="0" borderId="0" xfId="11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justify" wrapText="1"/>
    </xf>
    <xf numFmtId="165" fontId="6" fillId="0" borderId="0" xfId="11" applyFont="1" applyAlignment="1">
      <alignment horizontal="center"/>
    </xf>
    <xf numFmtId="0" fontId="14" fillId="0" borderId="5" xfId="0" applyFont="1" applyBorder="1" applyAlignment="1">
      <alignment horizontal="center"/>
    </xf>
    <xf numFmtId="171" fontId="6" fillId="0" borderId="5" xfId="0" applyNumberFormat="1" applyFont="1" applyBorder="1" applyAlignment="1">
      <alignment vertical="justify" wrapText="1"/>
    </xf>
    <xf numFmtId="0" fontId="6" fillId="0" borderId="8" xfId="0" applyFont="1" applyBorder="1" applyAlignment="1">
      <alignment horizontal="center"/>
    </xf>
    <xf numFmtId="165" fontId="6" fillId="0" borderId="8" xfId="1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2" fillId="0" borderId="0" xfId="0" applyNumberFormat="1" applyFont="1" applyAlignment="1">
      <alignment horizontal="centerContinuous" vertical="justify" wrapText="1"/>
    </xf>
    <xf numFmtId="0" fontId="1" fillId="0" borderId="0" xfId="13" applyFont="1" applyAlignment="1">
      <alignment horizontal="right"/>
    </xf>
    <xf numFmtId="0" fontId="1" fillId="0" borderId="6" xfId="13" applyFont="1" applyBorder="1" applyAlignment="1"/>
    <xf numFmtId="0" fontId="21" fillId="0" borderId="6" xfId="13" applyFont="1" applyBorder="1">
      <alignment vertical="top"/>
    </xf>
    <xf numFmtId="165" fontId="14" fillId="0" borderId="6" xfId="13" applyNumberFormat="1" applyFont="1" applyBorder="1">
      <alignment vertical="top"/>
    </xf>
    <xf numFmtId="165" fontId="6" fillId="0" borderId="0" xfId="11" applyFont="1" applyBorder="1"/>
    <xf numFmtId="0" fontId="22" fillId="0" borderId="0" xfId="10" applyFont="1">
      <alignment horizontal="centerContinuous" vertical="justify" wrapText="1"/>
    </xf>
    <xf numFmtId="0" fontId="24" fillId="0" borderId="0" xfId="10" applyFont="1">
      <alignment horizontal="centerContinuous" vertical="justify" wrapText="1"/>
    </xf>
    <xf numFmtId="0" fontId="24" fillId="0" borderId="0" xfId="10" applyFont="1" applyAlignment="1">
      <alignment horizontal="center"/>
    </xf>
    <xf numFmtId="165" fontId="24" fillId="0" borderId="0" xfId="6" applyFont="1"/>
    <xf numFmtId="0" fontId="14" fillId="0" borderId="0" xfId="10" applyFont="1">
      <alignment horizontal="centerContinuous" vertical="justify" wrapText="1"/>
    </xf>
    <xf numFmtId="0" fontId="26" fillId="0" borderId="0" xfId="10" applyFont="1" applyAlignment="1">
      <alignment horizontal="left"/>
    </xf>
    <xf numFmtId="0" fontId="24" fillId="7" borderId="9" xfId="10" applyFont="1" applyFill="1" applyBorder="1" applyAlignment="1">
      <alignment horizontal="left" vertical="justify" wrapText="1"/>
    </xf>
    <xf numFmtId="170" fontId="24" fillId="0" borderId="0" xfId="6" applyNumberFormat="1" applyFont="1" applyBorder="1" applyAlignment="1">
      <alignment horizontal="left"/>
    </xf>
    <xf numFmtId="165" fontId="24" fillId="0" borderId="0" xfId="6" quotePrefix="1" applyFont="1"/>
    <xf numFmtId="164" fontId="14" fillId="0" borderId="0" xfId="10" applyNumberFormat="1" applyFont="1">
      <alignment horizontal="centerContinuous" vertical="justify" wrapText="1"/>
    </xf>
    <xf numFmtId="165" fontId="24" fillId="0" borderId="0" xfId="6" applyFont="1" applyBorder="1" applyAlignment="1"/>
    <xf numFmtId="165" fontId="14" fillId="0" borderId="0" xfId="6" applyFont="1"/>
    <xf numFmtId="0" fontId="24" fillId="0" borderId="34" xfId="10" applyFont="1" applyBorder="1">
      <alignment horizontal="centerContinuous" vertical="justify" wrapText="1"/>
    </xf>
    <xf numFmtId="0" fontId="22" fillId="0" borderId="14" xfId="10" applyFont="1" applyBorder="1" applyAlignment="1">
      <alignment horizontal="center"/>
    </xf>
    <xf numFmtId="165" fontId="22" fillId="0" borderId="0" xfId="6" applyFont="1"/>
    <xf numFmtId="0" fontId="27" fillId="0" borderId="0" xfId="1" applyFont="1" applyAlignment="1">
      <alignment horizontal="centerContinuous" vertical="justify" wrapText="1"/>
    </xf>
    <xf numFmtId="0" fontId="22" fillId="0" borderId="31" xfId="10" applyFont="1" applyBorder="1">
      <alignment horizontal="centerContinuous" vertical="justify" wrapText="1"/>
    </xf>
    <xf numFmtId="0" fontId="24" fillId="7" borderId="17" xfId="10" applyFont="1" applyFill="1" applyBorder="1" applyAlignment="1">
      <alignment horizontal="center"/>
    </xf>
    <xf numFmtId="164" fontId="24" fillId="0" borderId="5" xfId="4" applyFont="1" applyBorder="1"/>
    <xf numFmtId="164" fontId="24" fillId="0" borderId="4" xfId="4" applyFont="1" applyBorder="1"/>
    <xf numFmtId="164" fontId="24" fillId="0" borderId="37" xfId="4" applyFont="1" applyBorder="1" applyAlignment="1">
      <alignment horizontal="centerContinuous" vertical="justify" wrapText="1"/>
    </xf>
    <xf numFmtId="164" fontId="24" fillId="0" borderId="38" xfId="4" applyFont="1" applyBorder="1" applyAlignment="1">
      <alignment horizontal="centerContinuous" vertical="justify" wrapText="1"/>
    </xf>
    <xf numFmtId="165" fontId="6" fillId="0" borderId="0" xfId="6" applyFont="1"/>
    <xf numFmtId="0" fontId="22" fillId="0" borderId="0" xfId="10" applyFont="1" applyAlignment="1">
      <alignment horizontal="center"/>
    </xf>
    <xf numFmtId="165" fontId="22" fillId="0" borderId="39" xfId="6" applyFont="1" applyBorder="1"/>
    <xf numFmtId="0" fontId="24" fillId="0" borderId="31" xfId="10" applyFont="1" applyBorder="1">
      <alignment horizontal="centerContinuous" vertical="justify" wrapText="1"/>
    </xf>
    <xf numFmtId="39" fontId="24" fillId="7" borderId="17" xfId="6" applyNumberFormat="1" applyFont="1" applyFill="1" applyBorder="1"/>
    <xf numFmtId="165" fontId="22" fillId="0" borderId="0" xfId="6" applyFont="1" applyBorder="1"/>
    <xf numFmtId="172" fontId="24" fillId="0" borderId="0" xfId="4" applyNumberFormat="1" applyFont="1" applyFill="1" applyBorder="1"/>
    <xf numFmtId="0" fontId="12" fillId="0" borderId="0" xfId="1" applyFont="1" applyAlignment="1"/>
    <xf numFmtId="0" fontId="6" fillId="0" borderId="0" xfId="1" applyFont="1" applyFill="1">
      <alignment vertical="top"/>
    </xf>
    <xf numFmtId="165" fontId="6" fillId="0" borderId="0" xfId="1" applyNumberFormat="1" applyFont="1" applyFill="1">
      <alignment vertical="top"/>
    </xf>
    <xf numFmtId="0" fontId="12" fillId="0" borderId="0" xfId="0" applyFont="1" applyFill="1"/>
    <xf numFmtId="0" fontId="14" fillId="0" borderId="0" xfId="12" applyFont="1" applyFill="1">
      <alignment vertical="top"/>
    </xf>
    <xf numFmtId="0" fontId="14" fillId="0" borderId="0" xfId="12" applyFont="1" applyFill="1" applyBorder="1">
      <alignment vertical="top"/>
    </xf>
    <xf numFmtId="0" fontId="14" fillId="0" borderId="16" xfId="12" applyFont="1" applyFill="1" applyBorder="1" applyAlignment="1">
      <alignment horizontal="center"/>
    </xf>
    <xf numFmtId="165" fontId="14" fillId="0" borderId="17" xfId="12" applyNumberFormat="1" applyFont="1" applyFill="1" applyBorder="1" applyAlignment="1">
      <alignment horizontal="center"/>
    </xf>
    <xf numFmtId="4" fontId="15" fillId="0" borderId="19" xfId="0" applyNumberFormat="1" applyFont="1" applyFill="1" applyBorder="1"/>
    <xf numFmtId="166" fontId="14" fillId="0" borderId="20" xfId="12" applyNumberFormat="1" applyFont="1" applyFill="1" applyBorder="1">
      <alignment vertical="top"/>
    </xf>
    <xf numFmtId="165" fontId="12" fillId="0" borderId="0" xfId="0" applyNumberFormat="1" applyFont="1" applyFill="1"/>
    <xf numFmtId="166" fontId="14" fillId="0" borderId="9" xfId="12" applyNumberFormat="1" applyFont="1" applyFill="1" applyBorder="1">
      <alignment vertical="top"/>
    </xf>
    <xf numFmtId="165" fontId="14" fillId="0" borderId="23" xfId="12" applyNumberFormat="1" applyFont="1" applyFill="1" applyBorder="1" applyAlignment="1">
      <alignment vertical="top"/>
    </xf>
    <xf numFmtId="0" fontId="12" fillId="0" borderId="0" xfId="0" applyNumberFormat="1" applyFont="1" applyFill="1"/>
    <xf numFmtId="166" fontId="14" fillId="0" borderId="8" xfId="12" applyNumberFormat="1" applyFont="1" applyFill="1" applyBorder="1" applyAlignment="1">
      <alignment vertical="center" wrapText="1"/>
    </xf>
    <xf numFmtId="43" fontId="14" fillId="0" borderId="23" xfId="0" applyNumberFormat="1" applyFont="1" applyFill="1" applyBorder="1" applyAlignment="1">
      <alignment vertical="center"/>
    </xf>
    <xf numFmtId="166" fontId="14" fillId="0" borderId="4" xfId="1" applyNumberFormat="1" applyFont="1" applyFill="1" applyBorder="1">
      <alignment vertical="top"/>
    </xf>
    <xf numFmtId="166" fontId="14" fillId="0" borderId="28" xfId="12" applyNumberFormat="1" applyFont="1" applyFill="1" applyBorder="1">
      <alignment vertical="top"/>
    </xf>
    <xf numFmtId="0" fontId="6" fillId="0" borderId="29" xfId="0" applyFont="1" applyFill="1" applyBorder="1" applyAlignment="1">
      <alignment vertical="top"/>
    </xf>
    <xf numFmtId="0" fontId="14" fillId="0" borderId="30" xfId="12" applyFont="1" applyFill="1" applyBorder="1" applyAlignment="1">
      <alignment horizontal="center" vertical="top"/>
    </xf>
    <xf numFmtId="0" fontId="6" fillId="0" borderId="31" xfId="0" applyFont="1" applyFill="1" applyBorder="1" applyAlignment="1">
      <alignment vertical="top"/>
    </xf>
    <xf numFmtId="167" fontId="12" fillId="0" borderId="0" xfId="0" applyNumberFormat="1" applyFont="1" applyFill="1"/>
    <xf numFmtId="43" fontId="12" fillId="0" borderId="0" xfId="0" applyNumberFormat="1" applyFont="1" applyFill="1"/>
    <xf numFmtId="168" fontId="12" fillId="0" borderId="0" xfId="0" applyNumberFormat="1" applyFont="1" applyFill="1"/>
    <xf numFmtId="0" fontId="14" fillId="0" borderId="8" xfId="12" applyFont="1" applyFill="1" applyBorder="1" applyAlignment="1">
      <alignment horizontal="center" vertical="center"/>
    </xf>
    <xf numFmtId="169" fontId="14" fillId="0" borderId="8" xfId="12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8" xfId="0" applyNumberFormat="1" applyFont="1" applyFill="1" applyBorder="1" applyAlignment="1">
      <alignment horizontal="center" vertical="center" wrapText="1" readingOrder="1"/>
    </xf>
    <xf numFmtId="0" fontId="17" fillId="0" borderId="8" xfId="12" applyFont="1" applyFill="1" applyBorder="1" applyAlignment="1">
      <alignment horizontal="left" vertical="center" wrapText="1" readingOrder="1"/>
    </xf>
    <xf numFmtId="43" fontId="17" fillId="0" borderId="8" xfId="0" applyNumberFormat="1" applyFont="1" applyFill="1" applyBorder="1" applyAlignment="1">
      <alignment horizontal="center" vertical="center" wrapText="1" readingOrder="1"/>
    </xf>
    <xf numFmtId="43" fontId="18" fillId="0" borderId="8" xfId="0" applyNumberFormat="1" applyFont="1" applyFill="1" applyBorder="1" applyAlignment="1">
      <alignment horizontal="center" vertical="center" wrapText="1" readingOrder="1"/>
    </xf>
    <xf numFmtId="14" fontId="18" fillId="0" borderId="0" xfId="0" applyNumberFormat="1" applyFont="1" applyFill="1" applyBorder="1" applyAlignment="1">
      <alignment horizontal="center" vertical="center" wrapText="1" readingOrder="1"/>
    </xf>
    <xf numFmtId="43" fontId="18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12" applyFont="1" applyFill="1" applyBorder="1">
      <alignment vertical="top"/>
    </xf>
    <xf numFmtId="0" fontId="1" fillId="5" borderId="0" xfId="12" applyNumberFormat="1" applyFont="1" applyFill="1" applyBorder="1" applyAlignment="1"/>
    <xf numFmtId="0" fontId="1" fillId="0" borderId="0" xfId="12" applyFont="1" applyFill="1" applyBorder="1" applyAlignment="1"/>
    <xf numFmtId="165" fontId="1" fillId="0" borderId="0" xfId="12" applyNumberFormat="1" applyFont="1" applyFill="1" applyBorder="1">
      <alignment vertical="top"/>
    </xf>
    <xf numFmtId="0" fontId="19" fillId="5" borderId="0" xfId="12" applyNumberFormat="1" applyFont="1" applyFill="1" applyBorder="1" applyAlignment="1">
      <alignment horizontal="left" wrapText="1"/>
    </xf>
    <xf numFmtId="14" fontId="1" fillId="5" borderId="0" xfId="12" applyNumberFormat="1" applyFont="1" applyFill="1" applyBorder="1" applyAlignment="1">
      <alignment horizontal="left"/>
    </xf>
    <xf numFmtId="0" fontId="1" fillId="5" borderId="0" xfId="12" applyFont="1" applyFill="1" applyBorder="1" applyAlignment="1">
      <alignment horizontal="left"/>
    </xf>
    <xf numFmtId="0" fontId="19" fillId="5" borderId="0" xfId="0" applyFont="1" applyFill="1" applyBorder="1" applyAlignment="1">
      <alignment horizontal="left" readingOrder="1"/>
    </xf>
    <xf numFmtId="0" fontId="20" fillId="5" borderId="0" xfId="0" applyFont="1" applyFill="1" applyBorder="1" applyAlignment="1">
      <alignment horizontal="left" vertical="center"/>
    </xf>
    <xf numFmtId="0" fontId="6" fillId="0" borderId="0" xfId="10" applyFont="1">
      <alignment horizontal="centerContinuous" vertical="justify" wrapText="1"/>
    </xf>
    <xf numFmtId="164" fontId="6" fillId="0" borderId="0" xfId="10" applyNumberFormat="1" applyFont="1">
      <alignment horizontal="centerContinuous" vertical="justify" wrapText="1"/>
    </xf>
    <xf numFmtId="165" fontId="24" fillId="5" borderId="8" xfId="8" applyFont="1" applyFill="1" applyBorder="1" applyAlignment="1">
      <alignment horizontal="center" vertical="center"/>
    </xf>
    <xf numFmtId="164" fontId="24" fillId="0" borderId="8" xfId="4" applyFont="1" applyBorder="1"/>
    <xf numFmtId="0" fontId="28" fillId="0" borderId="36" xfId="10" applyFont="1" applyBorder="1" applyAlignment="1">
      <alignment horizontal="left" vertical="top"/>
    </xf>
    <xf numFmtId="0" fontId="28" fillId="0" borderId="10" xfId="10" applyFont="1" applyBorder="1" applyAlignment="1">
      <alignment horizontal="left" vertical="top"/>
    </xf>
    <xf numFmtId="164" fontId="24" fillId="0" borderId="2" xfId="4" applyFont="1" applyBorder="1"/>
    <xf numFmtId="164" fontId="24" fillId="0" borderId="37" xfId="4" applyFont="1" applyBorder="1" applyAlignment="1">
      <alignment horizontal="center" vertical="justify" wrapText="1"/>
    </xf>
    <xf numFmtId="0" fontId="22" fillId="0" borderId="0" xfId="10" applyFont="1" applyBorder="1">
      <alignment horizontal="centerContinuous" vertical="justify" wrapText="1"/>
    </xf>
    <xf numFmtId="0" fontId="22" fillId="0" borderId="0" xfId="10" applyFont="1" applyBorder="1" applyAlignment="1">
      <alignment horizontal="center"/>
    </xf>
    <xf numFmtId="165" fontId="22" fillId="0" borderId="31" xfId="6" applyFont="1" applyBorder="1"/>
    <xf numFmtId="165" fontId="24" fillId="7" borderId="8" xfId="6" applyFont="1" applyFill="1" applyBorder="1" applyAlignment="1">
      <alignment horizontal="center"/>
    </xf>
    <xf numFmtId="14" fontId="25" fillId="0" borderId="0" xfId="10" applyNumberFormat="1" applyFont="1" applyFill="1" applyBorder="1" applyAlignment="1">
      <alignment horizontal="left" vertical="center" wrapText="1"/>
    </xf>
    <xf numFmtId="0" fontId="25" fillId="0" borderId="0" xfId="10" applyNumberFormat="1" applyFont="1" applyFill="1" applyBorder="1" applyAlignment="1">
      <alignment horizontal="center" vertical="center" wrapText="1"/>
    </xf>
    <xf numFmtId="0" fontId="25" fillId="0" borderId="0" xfId="10" applyFont="1" applyBorder="1" applyAlignment="1">
      <alignment horizontal="right" vertical="justify" wrapText="1"/>
    </xf>
    <xf numFmtId="172" fontId="25" fillId="0" borderId="0" xfId="4" applyNumberFormat="1" applyFont="1" applyFill="1" applyBorder="1"/>
    <xf numFmtId="14" fontId="24" fillId="0" borderId="0" xfId="10" applyNumberFormat="1" applyFont="1" applyFill="1" applyBorder="1" applyAlignment="1">
      <alignment horizontal="left" vertical="center" wrapText="1"/>
    </xf>
    <xf numFmtId="0" fontId="24" fillId="0" borderId="0" xfId="10" applyNumberFormat="1" applyFont="1" applyFill="1" applyBorder="1" applyAlignment="1">
      <alignment horizontal="center" vertical="center" wrapText="1"/>
    </xf>
    <xf numFmtId="0" fontId="24" fillId="0" borderId="0" xfId="10" applyFont="1" applyBorder="1" applyAlignment="1">
      <alignment horizontal="right" vertical="justify" wrapText="1"/>
    </xf>
    <xf numFmtId="164" fontId="24" fillId="0" borderId="0" xfId="4" applyNumberFormat="1" applyFont="1" applyAlignment="1">
      <alignment horizontal="center" vertical="justify" wrapText="1"/>
    </xf>
    <xf numFmtId="0" fontId="1" fillId="5" borderId="0" xfId="12" applyFont="1" applyFill="1" applyBorder="1" applyAlignment="1"/>
    <xf numFmtId="0" fontId="6" fillId="0" borderId="6" xfId="10" applyFont="1" applyBorder="1">
      <alignment horizontal="centerContinuous" vertical="justify" wrapText="1"/>
    </xf>
    <xf numFmtId="0" fontId="1" fillId="5" borderId="0" xfId="12" applyFont="1" applyFill="1" applyBorder="1">
      <alignment vertical="top"/>
    </xf>
    <xf numFmtId="165" fontId="1" fillId="5" borderId="0" xfId="12" applyNumberFormat="1" applyFont="1" applyFill="1" applyBorder="1">
      <alignment vertical="top"/>
    </xf>
    <xf numFmtId="14" fontId="24" fillId="0" borderId="0" xfId="1" applyNumberFormat="1" applyFont="1" applyFill="1" applyBorder="1" applyAlignment="1">
      <alignment horizontal="left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justify" wrapText="1"/>
    </xf>
    <xf numFmtId="0" fontId="6" fillId="0" borderId="0" xfId="0" applyFont="1" applyBorder="1" applyAlignment="1">
      <alignment horizontal="centerContinuous" vertical="justify" wrapText="1"/>
    </xf>
    <xf numFmtId="165" fontId="6" fillId="0" borderId="0" xfId="0" applyNumberFormat="1" applyFont="1" applyBorder="1" applyAlignment="1">
      <alignment horizontal="centerContinuous" vertical="justify" wrapText="1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Continuous" vertical="justify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0" xfId="0" applyFont="1" applyBorder="1" applyAlignment="1"/>
    <xf numFmtId="0" fontId="1" fillId="0" borderId="0" xfId="13" applyFont="1" applyBorder="1" applyAlignment="1">
      <alignment horizontal="right"/>
    </xf>
    <xf numFmtId="0" fontId="1" fillId="0" borderId="0" xfId="13" applyFont="1" applyFill="1" applyBorder="1">
      <alignment vertical="top"/>
    </xf>
    <xf numFmtId="165" fontId="1" fillId="0" borderId="0" xfId="13" applyNumberFormat="1" applyFont="1" applyBorder="1">
      <alignment vertical="top"/>
    </xf>
    <xf numFmtId="0" fontId="1" fillId="0" borderId="0" xfId="13" applyFont="1" applyBorder="1" applyAlignment="1"/>
    <xf numFmtId="0" fontId="1" fillId="0" borderId="6" xfId="13" applyFont="1" applyFill="1" applyBorder="1">
      <alignment vertical="top"/>
    </xf>
    <xf numFmtId="165" fontId="14" fillId="0" borderId="0" xfId="13" applyNumberFormat="1" applyFont="1" applyBorder="1">
      <alignment vertical="top"/>
    </xf>
    <xf numFmtId="172" fontId="25" fillId="0" borderId="8" xfId="4" applyNumberFormat="1" applyFont="1" applyFill="1" applyBorder="1"/>
    <xf numFmtId="0" fontId="24" fillId="0" borderId="0" xfId="10" applyFont="1" applyFill="1" applyBorder="1" applyAlignment="1">
      <alignment horizontal="left" vertical="justify" wrapText="1"/>
    </xf>
    <xf numFmtId="165" fontId="24" fillId="0" borderId="0" xfId="6" applyFont="1" applyFill="1" applyBorder="1" applyAlignment="1">
      <alignment horizontal="left"/>
    </xf>
    <xf numFmtId="0" fontId="14" fillId="0" borderId="8" xfId="12" applyNumberFormat="1" applyFont="1" applyFill="1" applyBorder="1" applyAlignment="1">
      <alignment horizontal="center" vertical="center"/>
    </xf>
    <xf numFmtId="14" fontId="29" fillId="0" borderId="0" xfId="10" applyNumberFormat="1" applyFont="1" applyFill="1" applyBorder="1" applyAlignment="1">
      <alignment vertical="justify" wrapText="1"/>
    </xf>
    <xf numFmtId="43" fontId="24" fillId="0" borderId="0" xfId="14" applyFont="1"/>
    <xf numFmtId="170" fontId="24" fillId="0" borderId="0" xfId="14" applyNumberFormat="1" applyFont="1" applyBorder="1" applyAlignment="1">
      <alignment horizontal="left"/>
    </xf>
    <xf numFmtId="43" fontId="24" fillId="0" borderId="0" xfId="14" quotePrefix="1" applyFont="1"/>
    <xf numFmtId="43" fontId="24" fillId="0" borderId="0" xfId="14" applyFont="1" applyBorder="1" applyAlignment="1"/>
    <xf numFmtId="0" fontId="24" fillId="5" borderId="0" xfId="10" applyFont="1" applyFill="1" applyBorder="1" applyAlignment="1">
      <alignment horizontal="center"/>
    </xf>
    <xf numFmtId="165" fontId="24" fillId="5" borderId="0" xfId="6" applyFont="1" applyFill="1" applyBorder="1" applyAlignment="1">
      <alignment horizontal="center"/>
    </xf>
    <xf numFmtId="0" fontId="6" fillId="0" borderId="0" xfId="1" applyNumberFormat="1" applyFont="1" applyFill="1" applyAlignment="1">
      <alignment horizontal="center" vertical="center"/>
    </xf>
    <xf numFmtId="0" fontId="14" fillId="0" borderId="0" xfId="12" applyNumberFormat="1" applyFont="1" applyFill="1" applyAlignment="1">
      <alignment horizontal="center" vertical="center"/>
    </xf>
    <xf numFmtId="0" fontId="14" fillId="0" borderId="0" xfId="12" applyNumberFormat="1" applyFont="1" applyFill="1" applyBorder="1" applyAlignment="1">
      <alignment horizontal="center" vertical="center"/>
    </xf>
    <xf numFmtId="166" fontId="14" fillId="0" borderId="4" xfId="12" applyNumberFormat="1" applyFont="1" applyFill="1" applyBorder="1" applyAlignment="1">
      <alignment vertical="center" wrapText="1"/>
    </xf>
    <xf numFmtId="43" fontId="14" fillId="0" borderId="25" xfId="0" applyNumberFormat="1" applyFont="1" applyFill="1" applyBorder="1" applyAlignment="1">
      <alignment vertical="center"/>
    </xf>
    <xf numFmtId="0" fontId="14" fillId="0" borderId="0" xfId="12" applyFont="1" applyFill="1" applyBorder="1" applyAlignment="1">
      <alignment horizontal="center" vertical="top"/>
    </xf>
    <xf numFmtId="0" fontId="1" fillId="0" borderId="0" xfId="12" applyNumberFormat="1" applyFont="1" applyFill="1" applyBorder="1" applyAlignment="1"/>
    <xf numFmtId="171" fontId="6" fillId="0" borderId="8" xfId="0" applyNumberFormat="1" applyFont="1" applyFill="1" applyBorder="1" applyAlignment="1">
      <alignment horizontal="center" vertical="center" wrapText="1"/>
    </xf>
    <xf numFmtId="165" fontId="24" fillId="5" borderId="8" xfId="6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 vertical="center"/>
    </xf>
    <xf numFmtId="14" fontId="17" fillId="0" borderId="8" xfId="0" applyNumberFormat="1" applyFont="1" applyFill="1" applyBorder="1" applyAlignment="1">
      <alignment horizontal="center" vertical="center" wrapText="1" readingOrder="1"/>
    </xf>
    <xf numFmtId="14" fontId="17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12" applyFont="1" applyFill="1" applyBorder="1" applyAlignment="1">
      <alignment horizontal="left"/>
    </xf>
    <xf numFmtId="14" fontId="1" fillId="0" borderId="0" xfId="13" applyNumberFormat="1" applyFont="1" applyBorder="1" applyAlignment="1"/>
    <xf numFmtId="0" fontId="19" fillId="5" borderId="0" xfId="12" applyNumberFormat="1" applyFont="1" applyFill="1" applyBorder="1" applyAlignment="1">
      <alignment horizontal="left" readingOrder="1"/>
    </xf>
    <xf numFmtId="14" fontId="19" fillId="0" borderId="0" xfId="12" applyNumberFormat="1" applyFont="1" applyFill="1" applyBorder="1" applyAlignment="1">
      <alignment horizontal="left" wrapText="1"/>
    </xf>
    <xf numFmtId="0" fontId="19" fillId="0" borderId="0" xfId="12" applyNumberFormat="1" applyFont="1" applyFill="1" applyBorder="1" applyAlignment="1">
      <alignment horizontal="left" wrapText="1"/>
    </xf>
    <xf numFmtId="0" fontId="1" fillId="0" borderId="6" xfId="12" applyFont="1" applyFill="1" applyBorder="1" applyAlignment="1">
      <alignment horizontal="left"/>
    </xf>
    <xf numFmtId="14" fontId="1" fillId="0" borderId="0" xfId="12" applyNumberFormat="1" applyFont="1" applyFill="1" applyBorder="1" applyAlignment="1">
      <alignment horizontal="left"/>
    </xf>
    <xf numFmtId="0" fontId="1" fillId="5" borderId="6" xfId="12" applyFont="1" applyFill="1" applyBorder="1" applyAlignment="1">
      <alignment horizontal="left"/>
    </xf>
    <xf numFmtId="0" fontId="24" fillId="7" borderId="35" xfId="10" applyFont="1" applyFill="1" applyBorder="1" applyAlignment="1">
      <alignment horizontal="center"/>
    </xf>
    <xf numFmtId="0" fontId="24" fillId="7" borderId="8" xfId="1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1" fillId="5" borderId="6" xfId="12" applyFont="1" applyFill="1" applyBorder="1" applyAlignment="1">
      <alignment horizontal="left"/>
    </xf>
    <xf numFmtId="0" fontId="14" fillId="0" borderId="21" xfId="12" applyFont="1" applyFill="1" applyBorder="1" applyAlignment="1">
      <alignment horizontal="left" vertical="center" shrinkToFit="1"/>
    </xf>
    <xf numFmtId="0" fontId="14" fillId="0" borderId="24" xfId="12" applyFont="1" applyFill="1" applyBorder="1" applyAlignment="1">
      <alignment horizontal="left" vertical="center" shrinkToFit="1"/>
    </xf>
    <xf numFmtId="0" fontId="14" fillId="0" borderId="32" xfId="12" applyFont="1" applyFill="1" applyBorder="1" applyAlignment="1">
      <alignment horizontal="center"/>
    </xf>
    <xf numFmtId="0" fontId="14" fillId="0" borderId="19" xfId="12" applyFont="1" applyFill="1" applyBorder="1" applyAlignment="1">
      <alignment horizontal="center"/>
    </xf>
    <xf numFmtId="0" fontId="14" fillId="0" borderId="33" xfId="12" applyFont="1" applyFill="1" applyBorder="1" applyAlignment="1">
      <alignment horizontal="center"/>
    </xf>
    <xf numFmtId="0" fontId="14" fillId="0" borderId="21" xfId="12" applyFont="1" applyFill="1" applyBorder="1" applyAlignment="1">
      <alignment horizontal="left" shrinkToFit="1"/>
    </xf>
    <xf numFmtId="0" fontId="14" fillId="0" borderId="24" xfId="12" applyFont="1" applyFill="1" applyBorder="1" applyAlignment="1">
      <alignment horizontal="left" shrinkToFit="1"/>
    </xf>
    <xf numFmtId="0" fontId="14" fillId="0" borderId="26" xfId="12" applyFont="1" applyFill="1" applyBorder="1" applyAlignment="1">
      <alignment horizontal="center" vertical="top"/>
    </xf>
    <xf numFmtId="0" fontId="14" fillId="0" borderId="27" xfId="12" applyFont="1" applyFill="1" applyBorder="1" applyAlignment="1">
      <alignment horizontal="center" vertical="top"/>
    </xf>
    <xf numFmtId="14" fontId="18" fillId="0" borderId="9" xfId="0" applyNumberFormat="1" applyFont="1" applyFill="1" applyBorder="1" applyAlignment="1">
      <alignment horizontal="center" vertical="center" wrapText="1" readingOrder="1"/>
    </xf>
    <xf numFmtId="14" fontId="18" fillId="0" borderId="22" xfId="0" applyNumberFormat="1" applyFont="1" applyFill="1" applyBorder="1" applyAlignment="1">
      <alignment horizontal="center" vertical="center" wrapText="1" readingOrder="1"/>
    </xf>
    <xf numFmtId="14" fontId="18" fillId="0" borderId="24" xfId="0" applyNumberFormat="1" applyFont="1" applyFill="1" applyBorder="1" applyAlignment="1">
      <alignment horizontal="center" vertical="center" wrapText="1" readingOrder="1"/>
    </xf>
    <xf numFmtId="49" fontId="14" fillId="0" borderId="0" xfId="12" applyNumberFormat="1" applyFont="1" applyFill="1" applyAlignment="1">
      <alignment horizontal="center"/>
    </xf>
    <xf numFmtId="49" fontId="14" fillId="0" borderId="14" xfId="12" applyNumberFormat="1" applyFont="1" applyFill="1" applyBorder="1" applyAlignment="1">
      <alignment horizontal="center"/>
    </xf>
    <xf numFmtId="0" fontId="14" fillId="0" borderId="15" xfId="12" applyFont="1" applyFill="1" applyBorder="1" applyAlignment="1">
      <alignment horizontal="left"/>
    </xf>
    <xf numFmtId="0" fontId="14" fillId="0" borderId="44" xfId="12" applyFont="1" applyFill="1" applyBorder="1" applyAlignment="1">
      <alignment horizontal="left"/>
    </xf>
    <xf numFmtId="0" fontId="14" fillId="0" borderId="18" xfId="12" applyFont="1" applyFill="1" applyBorder="1" applyAlignment="1">
      <alignment horizontal="left" vertical="top"/>
    </xf>
    <xf numFmtId="0" fontId="14" fillId="0" borderId="45" xfId="12" applyFont="1" applyFill="1" applyBorder="1" applyAlignment="1">
      <alignment horizontal="left" vertical="top"/>
    </xf>
    <xf numFmtId="0" fontId="14" fillId="0" borderId="22" xfId="12" applyFont="1" applyFill="1" applyBorder="1" applyAlignment="1">
      <alignment horizontal="left" shrinkToFit="1"/>
    </xf>
    <xf numFmtId="0" fontId="25" fillId="0" borderId="9" xfId="10" applyFont="1" applyBorder="1" applyAlignment="1">
      <alignment horizontal="center" vertical="justify" wrapText="1"/>
    </xf>
    <xf numFmtId="0" fontId="25" fillId="0" borderId="22" xfId="10" applyFont="1" applyBorder="1" applyAlignment="1">
      <alignment horizontal="center" vertical="justify" wrapText="1"/>
    </xf>
    <xf numFmtId="0" fontId="25" fillId="0" borderId="24" xfId="10" applyFont="1" applyBorder="1" applyAlignment="1">
      <alignment horizontal="center" vertical="justify" wrapText="1"/>
    </xf>
    <xf numFmtId="14" fontId="25" fillId="6" borderId="15" xfId="10" applyNumberFormat="1" applyFont="1" applyFill="1" applyBorder="1" applyAlignment="1">
      <alignment horizontal="center" vertical="justify" wrapText="1"/>
    </xf>
    <xf numFmtId="14" fontId="25" fillId="6" borderId="40" xfId="10" applyNumberFormat="1" applyFont="1" applyFill="1" applyBorder="1" applyAlignment="1">
      <alignment horizontal="center" vertical="justify" wrapText="1"/>
    </xf>
    <xf numFmtId="14" fontId="25" fillId="6" borderId="35" xfId="10" applyNumberFormat="1" applyFont="1" applyFill="1" applyBorder="1" applyAlignment="1">
      <alignment horizontal="center" vertical="justify" wrapText="1"/>
    </xf>
    <xf numFmtId="49" fontId="24" fillId="0" borderId="8" xfId="14" applyNumberFormat="1" applyFont="1" applyBorder="1" applyAlignment="1">
      <alignment horizontal="left"/>
    </xf>
    <xf numFmtId="0" fontId="24" fillId="7" borderId="15" xfId="10" applyFont="1" applyFill="1" applyBorder="1" applyAlignment="1">
      <alignment horizontal="center"/>
    </xf>
    <xf numFmtId="0" fontId="24" fillId="7" borderId="35" xfId="10" applyFont="1" applyFill="1" applyBorder="1" applyAlignment="1">
      <alignment horizontal="center"/>
    </xf>
    <xf numFmtId="0" fontId="24" fillId="0" borderId="42" xfId="10" applyFont="1" applyBorder="1" applyAlignment="1">
      <alignment horizontal="left" vertical="top" wrapText="1"/>
    </xf>
    <xf numFmtId="0" fontId="24" fillId="0" borderId="43" xfId="10" applyFont="1" applyBorder="1" applyAlignment="1">
      <alignment horizontal="left" vertical="top" wrapText="1"/>
    </xf>
    <xf numFmtId="0" fontId="24" fillId="7" borderId="8" xfId="10" applyFont="1" applyFill="1" applyBorder="1" applyAlignment="1">
      <alignment horizontal="center"/>
    </xf>
    <xf numFmtId="43" fontId="24" fillId="0" borderId="8" xfId="14" applyFont="1" applyBorder="1" applyAlignment="1">
      <alignment horizontal="left"/>
    </xf>
    <xf numFmtId="0" fontId="24" fillId="0" borderId="18" xfId="10" applyFont="1" applyBorder="1" applyAlignment="1">
      <alignment horizontal="left" vertical="top" wrapText="1"/>
    </xf>
    <xf numFmtId="0" fontId="24" fillId="0" borderId="41" xfId="10" applyFont="1" applyBorder="1" applyAlignment="1">
      <alignment horizontal="left" vertical="top" wrapText="1"/>
    </xf>
    <xf numFmtId="0" fontId="28" fillId="0" borderId="21" xfId="10" applyFont="1" applyBorder="1" applyAlignment="1">
      <alignment horizontal="left" vertical="top"/>
    </xf>
    <xf numFmtId="0" fontId="28" fillId="0" borderId="24" xfId="10" applyFont="1" applyBorder="1" applyAlignment="1">
      <alignment horizontal="left" vertical="top"/>
    </xf>
    <xf numFmtId="0" fontId="23" fillId="0" borderId="0" xfId="10" applyFont="1" applyAlignment="1">
      <alignment horizontal="center" vertical="justify" wrapText="1"/>
    </xf>
    <xf numFmtId="49" fontId="24" fillId="0" borderId="8" xfId="6" applyNumberFormat="1" applyFont="1" applyBorder="1" applyAlignment="1">
      <alignment horizontal="left"/>
    </xf>
    <xf numFmtId="165" fontId="24" fillId="0" borderId="8" xfId="6" applyFont="1" applyBorder="1" applyAlignment="1">
      <alignment horizontal="left"/>
    </xf>
    <xf numFmtId="0" fontId="24" fillId="0" borderId="18" xfId="10" applyFont="1" applyBorder="1" applyAlignment="1">
      <alignment horizontal="left" wrapText="1"/>
    </xf>
    <xf numFmtId="0" fontId="24" fillId="0" borderId="41" xfId="10" applyFont="1" applyBorder="1" applyAlignment="1">
      <alignment horizontal="left" wrapText="1"/>
    </xf>
    <xf numFmtId="0" fontId="24" fillId="0" borderId="42" xfId="10" applyFont="1" applyBorder="1" applyAlignment="1">
      <alignment horizontal="left" vertical="justify" wrapText="1"/>
    </xf>
    <xf numFmtId="0" fontId="24" fillId="0" borderId="43" xfId="10" applyFont="1" applyBorder="1" applyAlignment="1">
      <alignment horizontal="left" vertical="justify" wrapText="1"/>
    </xf>
    <xf numFmtId="0" fontId="14" fillId="0" borderId="15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24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justify"/>
    </xf>
    <xf numFmtId="0" fontId="14" fillId="0" borderId="24" xfId="0" applyFont="1" applyBorder="1" applyAlignment="1">
      <alignment horizontal="left" vertical="justify"/>
    </xf>
    <xf numFmtId="0" fontId="14" fillId="0" borderId="9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justify" wrapText="1"/>
    </xf>
    <xf numFmtId="0" fontId="14" fillId="0" borderId="24" xfId="0" applyFont="1" applyFill="1" applyBorder="1" applyAlignment="1">
      <alignment horizontal="left" vertical="justify" wrapText="1"/>
    </xf>
    <xf numFmtId="0" fontId="14" fillId="0" borderId="9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left" vertical="center"/>
    </xf>
    <xf numFmtId="0" fontId="6" fillId="5" borderId="2" xfId="0" applyNumberFormat="1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15">
    <cellStyle name="Millares" xfId="11" builtinId="3"/>
    <cellStyle name="Millares 2" xfId="2" xr:uid="{00000000-0005-0000-0000-000001000000}"/>
    <cellStyle name="Millares 2 2" xfId="8" xr:uid="{00000000-0005-0000-0000-000002000000}"/>
    <cellStyle name="Millares 3 2" xfId="6" xr:uid="{00000000-0005-0000-0000-000003000000}"/>
    <cellStyle name="Millares 3 2 2" xfId="14" xr:uid="{C242B09C-FA28-4328-8AC3-2D306407F917}"/>
    <cellStyle name="Millares_ENERO 2008 3_Cheques 2012 2 2" xfId="12" xr:uid="{00000000-0005-0000-0000-000004000000}"/>
    <cellStyle name="Millares_ENERO 2008_Conciliacion Fondo Rotativo Interno de Tesoreria 2011" xfId="13" xr:uid="{D3221D94-2618-41D4-9421-81E23407B0B5}"/>
    <cellStyle name="Moneda" xfId="3" builtinId="4"/>
    <cellStyle name="Moneda 2" xfId="9" xr:uid="{00000000-0005-0000-0000-000007000000}"/>
    <cellStyle name="Moneda 2 2" xfId="7" xr:uid="{00000000-0005-0000-0000-000008000000}"/>
    <cellStyle name="Moneda 3 2" xfId="4" xr:uid="{00000000-0005-0000-0000-000009000000}"/>
    <cellStyle name="Normal" xfId="0" builtinId="0"/>
    <cellStyle name="Normal 2" xfId="1" xr:uid="{00000000-0005-0000-0000-00000B000000}"/>
    <cellStyle name="Normal 2 2" xfId="10" xr:uid="{00000000-0005-0000-0000-00000C000000}"/>
    <cellStyle name="Normal 5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200026</xdr:colOff>
      <xdr:row>1</xdr:row>
      <xdr:rowOff>66675</xdr:rowOff>
    </xdr:from>
    <xdr:to>
      <xdr:col>2</xdr:col>
      <xdr:colOff>1030432</xdr:colOff>
      <xdr:row>5</xdr:row>
      <xdr:rowOff>112568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7003" y="257175"/>
          <a:ext cx="830406" cy="721302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561975</xdr:colOff>
      <xdr:row>12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A1685FC-FFB5-4A51-8767-F4A597B7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1849100" cy="2105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Central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FRIT%202024%20correc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LO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OCT24"/>
      <sheetName val="MOVIMIENTO OCT24"/>
      <sheetName val="CONCILIACION SEP24"/>
      <sheetName val="MOVIMIENTO SEP24"/>
      <sheetName val="CONCILIACION AGO24"/>
      <sheetName val="MOVIMIENTO AGO24"/>
      <sheetName val="CONCILIACION JUL24"/>
      <sheetName val="MOVIMIENTO JUL24"/>
      <sheetName val="CONCILIACION JUN23"/>
      <sheetName val="MOVIMIENTO JUN24"/>
      <sheetName val="CONCILIACION MAY24"/>
      <sheetName val="MOVIMIENTO MAY24"/>
      <sheetName val="CONCILIACION ABR24"/>
      <sheetName val="MOVIMIENTO ABR24"/>
      <sheetName val="CONCILIACION MAR24"/>
      <sheetName val="MOVIMIENTO MAR24"/>
      <sheetName val="CONCILIACION FEB24"/>
      <sheetName val="MOVIMIENTO FEB24"/>
      <sheetName val="CONCILIACION ENE24"/>
      <sheetName val="MOVIMIENTO ENE24"/>
    </sheetNames>
    <sheetDataSet>
      <sheetData sheetId="0"/>
      <sheetData sheetId="1"/>
      <sheetData sheetId="2"/>
      <sheetData sheetId="3">
        <row r="118">
          <cell r="G118">
            <v>10459821.059999997</v>
          </cell>
        </row>
        <row r="123">
          <cell r="G123">
            <v>10362040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-SEP24"/>
      <sheetName val="MOVI-SEP24"/>
      <sheetName val="CON-AGO24"/>
      <sheetName val="MOVI-AGO24"/>
      <sheetName val="CON-JUL24"/>
      <sheetName val="MOVI-JUL24"/>
      <sheetName val="CON-JUN24"/>
      <sheetName val="MOVI-JUN24"/>
      <sheetName val="CON-MAY24"/>
      <sheetName val="MOVI-MAY24"/>
      <sheetName val="CON-ABR24"/>
      <sheetName val="MOVI-ABR24"/>
      <sheetName val="CON-MAR24"/>
      <sheetName val="MOVI-MAR24"/>
      <sheetName val="CON-FEB24"/>
      <sheetName val="MOVI-FEB24"/>
      <sheetName val="CON-ENER24"/>
      <sheetName val="MOVI-ENE24"/>
    </sheetNames>
    <sheetDataSet>
      <sheetData sheetId="0"/>
      <sheetData sheetId="1">
        <row r="51">
          <cell r="G51">
            <v>46670.240000000005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Sep24"/>
      <sheetName val="MOVIMIENTOS Sep24"/>
      <sheetName val="CONCILIACION Ago24"/>
      <sheetName val="MOVIMIENTOS Ago24"/>
      <sheetName val="CONCILIACION Jul24"/>
      <sheetName val="MOVIMIENTOS Jul24"/>
      <sheetName val="CONCILIACION Jun24"/>
      <sheetName val="MOVIMIENTOS Jun24"/>
      <sheetName val="CONCILIACION May24"/>
      <sheetName val="MOVIMIENTOS May24"/>
      <sheetName val="CONCILIACION Abr24"/>
      <sheetName val="MOVIMIENTOS Abr24"/>
      <sheetName val="CONCILIACION Mar24"/>
      <sheetName val="MOVIMIENTOS Mar24"/>
      <sheetName val="CONCILIACION Feb24"/>
      <sheetName val="MOVIMIENTOS Feb24"/>
      <sheetName val="CONCILIACION Ene24"/>
      <sheetName val="MOVIMIENTOS Ene24"/>
    </sheetNames>
    <sheetDataSet>
      <sheetData sheetId="0"/>
      <sheetData sheetId="1">
        <row r="24">
          <cell r="G24">
            <v>31178.400000000001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3"/>
  <sheetViews>
    <sheetView showGridLines="0" topLeftCell="C1" zoomScale="110" zoomScaleNormal="110" workbookViewId="0">
      <selection activeCell="C13" sqref="C13:H23"/>
    </sheetView>
  </sheetViews>
  <sheetFormatPr baseColWidth="10" defaultRowHeight="15" x14ac:dyDescent="0.25"/>
  <cols>
    <col min="1" max="1" width="0.5703125" customWidth="1"/>
    <col min="2" max="2" width="5.5703125" customWidth="1"/>
    <col min="3" max="3" width="29.5703125" customWidth="1"/>
    <col min="4" max="4" width="34" customWidth="1"/>
    <col min="5" max="5" width="34.140625" bestFit="1" customWidth="1"/>
    <col min="6" max="6" width="18.5703125" customWidth="1"/>
    <col min="7" max="7" width="40.5703125" bestFit="1" customWidth="1"/>
    <col min="8" max="8" width="20.7109375" customWidth="1"/>
    <col min="9" max="9" width="11.7109375" bestFit="1" customWidth="1"/>
    <col min="257" max="257" width="5.7109375" customWidth="1"/>
    <col min="258" max="258" width="5.5703125" customWidth="1"/>
    <col min="259" max="259" width="30" customWidth="1"/>
    <col min="260" max="260" width="36.85546875" customWidth="1"/>
    <col min="261" max="261" width="10.5703125" customWidth="1"/>
    <col min="262" max="262" width="23.5703125" customWidth="1"/>
    <col min="263" max="263" width="13.42578125" customWidth="1"/>
    <col min="513" max="513" width="5.7109375" customWidth="1"/>
    <col min="514" max="514" width="5.5703125" customWidth="1"/>
    <col min="515" max="515" width="30" customWidth="1"/>
    <col min="516" max="516" width="36.85546875" customWidth="1"/>
    <col min="517" max="517" width="10.5703125" customWidth="1"/>
    <col min="518" max="518" width="23.5703125" customWidth="1"/>
    <col min="519" max="519" width="13.42578125" customWidth="1"/>
    <col min="769" max="769" width="5.7109375" customWidth="1"/>
    <col min="770" max="770" width="5.5703125" customWidth="1"/>
    <col min="771" max="771" width="30" customWidth="1"/>
    <col min="772" max="772" width="36.85546875" customWidth="1"/>
    <col min="773" max="773" width="10.5703125" customWidth="1"/>
    <col min="774" max="774" width="23.5703125" customWidth="1"/>
    <col min="775" max="775" width="13.42578125" customWidth="1"/>
    <col min="1025" max="1025" width="5.7109375" customWidth="1"/>
    <col min="1026" max="1026" width="5.5703125" customWidth="1"/>
    <col min="1027" max="1027" width="30" customWidth="1"/>
    <col min="1028" max="1028" width="36.85546875" customWidth="1"/>
    <col min="1029" max="1029" width="10.5703125" customWidth="1"/>
    <col min="1030" max="1030" width="23.5703125" customWidth="1"/>
    <col min="1031" max="1031" width="13.42578125" customWidth="1"/>
    <col min="1281" max="1281" width="5.7109375" customWidth="1"/>
    <col min="1282" max="1282" width="5.5703125" customWidth="1"/>
    <col min="1283" max="1283" width="30" customWidth="1"/>
    <col min="1284" max="1284" width="36.85546875" customWidth="1"/>
    <col min="1285" max="1285" width="10.5703125" customWidth="1"/>
    <col min="1286" max="1286" width="23.5703125" customWidth="1"/>
    <col min="1287" max="1287" width="13.42578125" customWidth="1"/>
    <col min="1537" max="1537" width="5.7109375" customWidth="1"/>
    <col min="1538" max="1538" width="5.5703125" customWidth="1"/>
    <col min="1539" max="1539" width="30" customWidth="1"/>
    <col min="1540" max="1540" width="36.85546875" customWidth="1"/>
    <col min="1541" max="1541" width="10.5703125" customWidth="1"/>
    <col min="1542" max="1542" width="23.5703125" customWidth="1"/>
    <col min="1543" max="1543" width="13.42578125" customWidth="1"/>
    <col min="1793" max="1793" width="5.7109375" customWidth="1"/>
    <col min="1794" max="1794" width="5.5703125" customWidth="1"/>
    <col min="1795" max="1795" width="30" customWidth="1"/>
    <col min="1796" max="1796" width="36.85546875" customWidth="1"/>
    <col min="1797" max="1797" width="10.5703125" customWidth="1"/>
    <col min="1798" max="1798" width="23.5703125" customWidth="1"/>
    <col min="1799" max="1799" width="13.42578125" customWidth="1"/>
    <col min="2049" max="2049" width="5.7109375" customWidth="1"/>
    <col min="2050" max="2050" width="5.5703125" customWidth="1"/>
    <col min="2051" max="2051" width="30" customWidth="1"/>
    <col min="2052" max="2052" width="36.85546875" customWidth="1"/>
    <col min="2053" max="2053" width="10.5703125" customWidth="1"/>
    <col min="2054" max="2054" width="23.5703125" customWidth="1"/>
    <col min="2055" max="2055" width="13.42578125" customWidth="1"/>
    <col min="2305" max="2305" width="5.7109375" customWidth="1"/>
    <col min="2306" max="2306" width="5.5703125" customWidth="1"/>
    <col min="2307" max="2307" width="30" customWidth="1"/>
    <col min="2308" max="2308" width="36.85546875" customWidth="1"/>
    <col min="2309" max="2309" width="10.5703125" customWidth="1"/>
    <col min="2310" max="2310" width="23.5703125" customWidth="1"/>
    <col min="2311" max="2311" width="13.42578125" customWidth="1"/>
    <col min="2561" max="2561" width="5.7109375" customWidth="1"/>
    <col min="2562" max="2562" width="5.5703125" customWidth="1"/>
    <col min="2563" max="2563" width="30" customWidth="1"/>
    <col min="2564" max="2564" width="36.85546875" customWidth="1"/>
    <col min="2565" max="2565" width="10.5703125" customWidth="1"/>
    <col min="2566" max="2566" width="23.5703125" customWidth="1"/>
    <col min="2567" max="2567" width="13.42578125" customWidth="1"/>
    <col min="2817" max="2817" width="5.7109375" customWidth="1"/>
    <col min="2818" max="2818" width="5.5703125" customWidth="1"/>
    <col min="2819" max="2819" width="30" customWidth="1"/>
    <col min="2820" max="2820" width="36.85546875" customWidth="1"/>
    <col min="2821" max="2821" width="10.5703125" customWidth="1"/>
    <col min="2822" max="2822" width="23.5703125" customWidth="1"/>
    <col min="2823" max="2823" width="13.42578125" customWidth="1"/>
    <col min="3073" max="3073" width="5.7109375" customWidth="1"/>
    <col min="3074" max="3074" width="5.5703125" customWidth="1"/>
    <col min="3075" max="3075" width="30" customWidth="1"/>
    <col min="3076" max="3076" width="36.85546875" customWidth="1"/>
    <col min="3077" max="3077" width="10.5703125" customWidth="1"/>
    <col min="3078" max="3078" width="23.5703125" customWidth="1"/>
    <col min="3079" max="3079" width="13.42578125" customWidth="1"/>
    <col min="3329" max="3329" width="5.7109375" customWidth="1"/>
    <col min="3330" max="3330" width="5.5703125" customWidth="1"/>
    <col min="3331" max="3331" width="30" customWidth="1"/>
    <col min="3332" max="3332" width="36.85546875" customWidth="1"/>
    <col min="3333" max="3333" width="10.5703125" customWidth="1"/>
    <col min="3334" max="3334" width="23.5703125" customWidth="1"/>
    <col min="3335" max="3335" width="13.42578125" customWidth="1"/>
    <col min="3585" max="3585" width="5.7109375" customWidth="1"/>
    <col min="3586" max="3586" width="5.5703125" customWidth="1"/>
    <col min="3587" max="3587" width="30" customWidth="1"/>
    <col min="3588" max="3588" width="36.85546875" customWidth="1"/>
    <col min="3589" max="3589" width="10.5703125" customWidth="1"/>
    <col min="3590" max="3590" width="23.5703125" customWidth="1"/>
    <col min="3591" max="3591" width="13.42578125" customWidth="1"/>
    <col min="3841" max="3841" width="5.7109375" customWidth="1"/>
    <col min="3842" max="3842" width="5.5703125" customWidth="1"/>
    <col min="3843" max="3843" width="30" customWidth="1"/>
    <col min="3844" max="3844" width="36.85546875" customWidth="1"/>
    <col min="3845" max="3845" width="10.5703125" customWidth="1"/>
    <col min="3846" max="3846" width="23.5703125" customWidth="1"/>
    <col min="3847" max="3847" width="13.42578125" customWidth="1"/>
    <col min="4097" max="4097" width="5.7109375" customWidth="1"/>
    <col min="4098" max="4098" width="5.5703125" customWidth="1"/>
    <col min="4099" max="4099" width="30" customWidth="1"/>
    <col min="4100" max="4100" width="36.85546875" customWidth="1"/>
    <col min="4101" max="4101" width="10.5703125" customWidth="1"/>
    <col min="4102" max="4102" width="23.5703125" customWidth="1"/>
    <col min="4103" max="4103" width="13.42578125" customWidth="1"/>
    <col min="4353" max="4353" width="5.7109375" customWidth="1"/>
    <col min="4354" max="4354" width="5.5703125" customWidth="1"/>
    <col min="4355" max="4355" width="30" customWidth="1"/>
    <col min="4356" max="4356" width="36.85546875" customWidth="1"/>
    <col min="4357" max="4357" width="10.5703125" customWidth="1"/>
    <col min="4358" max="4358" width="23.5703125" customWidth="1"/>
    <col min="4359" max="4359" width="13.42578125" customWidth="1"/>
    <col min="4609" max="4609" width="5.7109375" customWidth="1"/>
    <col min="4610" max="4610" width="5.5703125" customWidth="1"/>
    <col min="4611" max="4611" width="30" customWidth="1"/>
    <col min="4612" max="4612" width="36.85546875" customWidth="1"/>
    <col min="4613" max="4613" width="10.5703125" customWidth="1"/>
    <col min="4614" max="4614" width="23.5703125" customWidth="1"/>
    <col min="4615" max="4615" width="13.42578125" customWidth="1"/>
    <col min="4865" max="4865" width="5.7109375" customWidth="1"/>
    <col min="4866" max="4866" width="5.5703125" customWidth="1"/>
    <col min="4867" max="4867" width="30" customWidth="1"/>
    <col min="4868" max="4868" width="36.85546875" customWidth="1"/>
    <col min="4869" max="4869" width="10.5703125" customWidth="1"/>
    <col min="4870" max="4870" width="23.5703125" customWidth="1"/>
    <col min="4871" max="4871" width="13.42578125" customWidth="1"/>
    <col min="5121" max="5121" width="5.7109375" customWidth="1"/>
    <col min="5122" max="5122" width="5.5703125" customWidth="1"/>
    <col min="5123" max="5123" width="30" customWidth="1"/>
    <col min="5124" max="5124" width="36.85546875" customWidth="1"/>
    <col min="5125" max="5125" width="10.5703125" customWidth="1"/>
    <col min="5126" max="5126" width="23.5703125" customWidth="1"/>
    <col min="5127" max="5127" width="13.42578125" customWidth="1"/>
    <col min="5377" max="5377" width="5.7109375" customWidth="1"/>
    <col min="5378" max="5378" width="5.5703125" customWidth="1"/>
    <col min="5379" max="5379" width="30" customWidth="1"/>
    <col min="5380" max="5380" width="36.85546875" customWidth="1"/>
    <col min="5381" max="5381" width="10.5703125" customWidth="1"/>
    <col min="5382" max="5382" width="23.5703125" customWidth="1"/>
    <col min="5383" max="5383" width="13.42578125" customWidth="1"/>
    <col min="5633" max="5633" width="5.7109375" customWidth="1"/>
    <col min="5634" max="5634" width="5.5703125" customWidth="1"/>
    <col min="5635" max="5635" width="30" customWidth="1"/>
    <col min="5636" max="5636" width="36.85546875" customWidth="1"/>
    <col min="5637" max="5637" width="10.5703125" customWidth="1"/>
    <col min="5638" max="5638" width="23.5703125" customWidth="1"/>
    <col min="5639" max="5639" width="13.42578125" customWidth="1"/>
    <col min="5889" max="5889" width="5.7109375" customWidth="1"/>
    <col min="5890" max="5890" width="5.5703125" customWidth="1"/>
    <col min="5891" max="5891" width="30" customWidth="1"/>
    <col min="5892" max="5892" width="36.85546875" customWidth="1"/>
    <col min="5893" max="5893" width="10.5703125" customWidth="1"/>
    <col min="5894" max="5894" width="23.5703125" customWidth="1"/>
    <col min="5895" max="5895" width="13.42578125" customWidth="1"/>
    <col min="6145" max="6145" width="5.7109375" customWidth="1"/>
    <col min="6146" max="6146" width="5.5703125" customWidth="1"/>
    <col min="6147" max="6147" width="30" customWidth="1"/>
    <col min="6148" max="6148" width="36.85546875" customWidth="1"/>
    <col min="6149" max="6149" width="10.5703125" customWidth="1"/>
    <col min="6150" max="6150" width="23.5703125" customWidth="1"/>
    <col min="6151" max="6151" width="13.42578125" customWidth="1"/>
    <col min="6401" max="6401" width="5.7109375" customWidth="1"/>
    <col min="6402" max="6402" width="5.5703125" customWidth="1"/>
    <col min="6403" max="6403" width="30" customWidth="1"/>
    <col min="6404" max="6404" width="36.85546875" customWidth="1"/>
    <col min="6405" max="6405" width="10.5703125" customWidth="1"/>
    <col min="6406" max="6406" width="23.5703125" customWidth="1"/>
    <col min="6407" max="6407" width="13.42578125" customWidth="1"/>
    <col min="6657" max="6657" width="5.7109375" customWidth="1"/>
    <col min="6658" max="6658" width="5.5703125" customWidth="1"/>
    <col min="6659" max="6659" width="30" customWidth="1"/>
    <col min="6660" max="6660" width="36.85546875" customWidth="1"/>
    <col min="6661" max="6661" width="10.5703125" customWidth="1"/>
    <col min="6662" max="6662" width="23.5703125" customWidth="1"/>
    <col min="6663" max="6663" width="13.42578125" customWidth="1"/>
    <col min="6913" max="6913" width="5.7109375" customWidth="1"/>
    <col min="6914" max="6914" width="5.5703125" customWidth="1"/>
    <col min="6915" max="6915" width="30" customWidth="1"/>
    <col min="6916" max="6916" width="36.85546875" customWidth="1"/>
    <col min="6917" max="6917" width="10.5703125" customWidth="1"/>
    <col min="6918" max="6918" width="23.5703125" customWidth="1"/>
    <col min="6919" max="6919" width="13.42578125" customWidth="1"/>
    <col min="7169" max="7169" width="5.7109375" customWidth="1"/>
    <col min="7170" max="7170" width="5.5703125" customWidth="1"/>
    <col min="7171" max="7171" width="30" customWidth="1"/>
    <col min="7172" max="7172" width="36.85546875" customWidth="1"/>
    <col min="7173" max="7173" width="10.5703125" customWidth="1"/>
    <col min="7174" max="7174" width="23.5703125" customWidth="1"/>
    <col min="7175" max="7175" width="13.42578125" customWidth="1"/>
    <col min="7425" max="7425" width="5.7109375" customWidth="1"/>
    <col min="7426" max="7426" width="5.5703125" customWidth="1"/>
    <col min="7427" max="7427" width="30" customWidth="1"/>
    <col min="7428" max="7428" width="36.85546875" customWidth="1"/>
    <col min="7429" max="7429" width="10.5703125" customWidth="1"/>
    <col min="7430" max="7430" width="23.5703125" customWidth="1"/>
    <col min="7431" max="7431" width="13.42578125" customWidth="1"/>
    <col min="7681" max="7681" width="5.7109375" customWidth="1"/>
    <col min="7682" max="7682" width="5.5703125" customWidth="1"/>
    <col min="7683" max="7683" width="30" customWidth="1"/>
    <col min="7684" max="7684" width="36.85546875" customWidth="1"/>
    <col min="7685" max="7685" width="10.5703125" customWidth="1"/>
    <col min="7686" max="7686" width="23.5703125" customWidth="1"/>
    <col min="7687" max="7687" width="13.42578125" customWidth="1"/>
    <col min="7937" max="7937" width="5.7109375" customWidth="1"/>
    <col min="7938" max="7938" width="5.5703125" customWidth="1"/>
    <col min="7939" max="7939" width="30" customWidth="1"/>
    <col min="7940" max="7940" width="36.85546875" customWidth="1"/>
    <col min="7941" max="7941" width="10.5703125" customWidth="1"/>
    <col min="7942" max="7942" width="23.5703125" customWidth="1"/>
    <col min="7943" max="7943" width="13.42578125" customWidth="1"/>
    <col min="8193" max="8193" width="5.7109375" customWidth="1"/>
    <col min="8194" max="8194" width="5.5703125" customWidth="1"/>
    <col min="8195" max="8195" width="30" customWidth="1"/>
    <col min="8196" max="8196" width="36.85546875" customWidth="1"/>
    <col min="8197" max="8197" width="10.5703125" customWidth="1"/>
    <col min="8198" max="8198" width="23.5703125" customWidth="1"/>
    <col min="8199" max="8199" width="13.42578125" customWidth="1"/>
    <col min="8449" max="8449" width="5.7109375" customWidth="1"/>
    <col min="8450" max="8450" width="5.5703125" customWidth="1"/>
    <col min="8451" max="8451" width="30" customWidth="1"/>
    <col min="8452" max="8452" width="36.85546875" customWidth="1"/>
    <col min="8453" max="8453" width="10.5703125" customWidth="1"/>
    <col min="8454" max="8454" width="23.5703125" customWidth="1"/>
    <col min="8455" max="8455" width="13.42578125" customWidth="1"/>
    <col min="8705" max="8705" width="5.7109375" customWidth="1"/>
    <col min="8706" max="8706" width="5.5703125" customWidth="1"/>
    <col min="8707" max="8707" width="30" customWidth="1"/>
    <col min="8708" max="8708" width="36.85546875" customWidth="1"/>
    <col min="8709" max="8709" width="10.5703125" customWidth="1"/>
    <col min="8710" max="8710" width="23.5703125" customWidth="1"/>
    <col min="8711" max="8711" width="13.42578125" customWidth="1"/>
    <col min="8961" max="8961" width="5.7109375" customWidth="1"/>
    <col min="8962" max="8962" width="5.5703125" customWidth="1"/>
    <col min="8963" max="8963" width="30" customWidth="1"/>
    <col min="8964" max="8964" width="36.85546875" customWidth="1"/>
    <col min="8965" max="8965" width="10.5703125" customWidth="1"/>
    <col min="8966" max="8966" width="23.5703125" customWidth="1"/>
    <col min="8967" max="8967" width="13.42578125" customWidth="1"/>
    <col min="9217" max="9217" width="5.7109375" customWidth="1"/>
    <col min="9218" max="9218" width="5.5703125" customWidth="1"/>
    <col min="9219" max="9219" width="30" customWidth="1"/>
    <col min="9220" max="9220" width="36.85546875" customWidth="1"/>
    <col min="9221" max="9221" width="10.5703125" customWidth="1"/>
    <col min="9222" max="9222" width="23.5703125" customWidth="1"/>
    <col min="9223" max="9223" width="13.42578125" customWidth="1"/>
    <col min="9473" max="9473" width="5.7109375" customWidth="1"/>
    <col min="9474" max="9474" width="5.5703125" customWidth="1"/>
    <col min="9475" max="9475" width="30" customWidth="1"/>
    <col min="9476" max="9476" width="36.85546875" customWidth="1"/>
    <col min="9477" max="9477" width="10.5703125" customWidth="1"/>
    <col min="9478" max="9478" width="23.5703125" customWidth="1"/>
    <col min="9479" max="9479" width="13.42578125" customWidth="1"/>
    <col min="9729" max="9729" width="5.7109375" customWidth="1"/>
    <col min="9730" max="9730" width="5.5703125" customWidth="1"/>
    <col min="9731" max="9731" width="30" customWidth="1"/>
    <col min="9732" max="9732" width="36.85546875" customWidth="1"/>
    <col min="9733" max="9733" width="10.5703125" customWidth="1"/>
    <col min="9734" max="9734" width="23.5703125" customWidth="1"/>
    <col min="9735" max="9735" width="13.42578125" customWidth="1"/>
    <col min="9985" max="9985" width="5.7109375" customWidth="1"/>
    <col min="9986" max="9986" width="5.5703125" customWidth="1"/>
    <col min="9987" max="9987" width="30" customWidth="1"/>
    <col min="9988" max="9988" width="36.85546875" customWidth="1"/>
    <col min="9989" max="9989" width="10.5703125" customWidth="1"/>
    <col min="9990" max="9990" width="23.5703125" customWidth="1"/>
    <col min="9991" max="9991" width="13.42578125" customWidth="1"/>
    <col min="10241" max="10241" width="5.7109375" customWidth="1"/>
    <col min="10242" max="10242" width="5.5703125" customWidth="1"/>
    <col min="10243" max="10243" width="30" customWidth="1"/>
    <col min="10244" max="10244" width="36.85546875" customWidth="1"/>
    <col min="10245" max="10245" width="10.5703125" customWidth="1"/>
    <col min="10246" max="10246" width="23.5703125" customWidth="1"/>
    <col min="10247" max="10247" width="13.42578125" customWidth="1"/>
    <col min="10497" max="10497" width="5.7109375" customWidth="1"/>
    <col min="10498" max="10498" width="5.5703125" customWidth="1"/>
    <col min="10499" max="10499" width="30" customWidth="1"/>
    <col min="10500" max="10500" width="36.85546875" customWidth="1"/>
    <col min="10501" max="10501" width="10.5703125" customWidth="1"/>
    <col min="10502" max="10502" width="23.5703125" customWidth="1"/>
    <col min="10503" max="10503" width="13.42578125" customWidth="1"/>
    <col min="10753" max="10753" width="5.7109375" customWidth="1"/>
    <col min="10754" max="10754" width="5.5703125" customWidth="1"/>
    <col min="10755" max="10755" width="30" customWidth="1"/>
    <col min="10756" max="10756" width="36.85546875" customWidth="1"/>
    <col min="10757" max="10757" width="10.5703125" customWidth="1"/>
    <col min="10758" max="10758" width="23.5703125" customWidth="1"/>
    <col min="10759" max="10759" width="13.42578125" customWidth="1"/>
    <col min="11009" max="11009" width="5.7109375" customWidth="1"/>
    <col min="11010" max="11010" width="5.5703125" customWidth="1"/>
    <col min="11011" max="11011" width="30" customWidth="1"/>
    <col min="11012" max="11012" width="36.85546875" customWidth="1"/>
    <col min="11013" max="11013" width="10.5703125" customWidth="1"/>
    <col min="11014" max="11014" width="23.5703125" customWidth="1"/>
    <col min="11015" max="11015" width="13.42578125" customWidth="1"/>
    <col min="11265" max="11265" width="5.7109375" customWidth="1"/>
    <col min="11266" max="11266" width="5.5703125" customWidth="1"/>
    <col min="11267" max="11267" width="30" customWidth="1"/>
    <col min="11268" max="11268" width="36.85546875" customWidth="1"/>
    <col min="11269" max="11269" width="10.5703125" customWidth="1"/>
    <col min="11270" max="11270" width="23.5703125" customWidth="1"/>
    <col min="11271" max="11271" width="13.42578125" customWidth="1"/>
    <col min="11521" max="11521" width="5.7109375" customWidth="1"/>
    <col min="11522" max="11522" width="5.5703125" customWidth="1"/>
    <col min="11523" max="11523" width="30" customWidth="1"/>
    <col min="11524" max="11524" width="36.85546875" customWidth="1"/>
    <col min="11525" max="11525" width="10.5703125" customWidth="1"/>
    <col min="11526" max="11526" width="23.5703125" customWidth="1"/>
    <col min="11527" max="11527" width="13.42578125" customWidth="1"/>
    <col min="11777" max="11777" width="5.7109375" customWidth="1"/>
    <col min="11778" max="11778" width="5.5703125" customWidth="1"/>
    <col min="11779" max="11779" width="30" customWidth="1"/>
    <col min="11780" max="11780" width="36.85546875" customWidth="1"/>
    <col min="11781" max="11781" width="10.5703125" customWidth="1"/>
    <col min="11782" max="11782" width="23.5703125" customWidth="1"/>
    <col min="11783" max="11783" width="13.42578125" customWidth="1"/>
    <col min="12033" max="12033" width="5.7109375" customWidth="1"/>
    <col min="12034" max="12034" width="5.5703125" customWidth="1"/>
    <col min="12035" max="12035" width="30" customWidth="1"/>
    <col min="12036" max="12036" width="36.85546875" customWidth="1"/>
    <col min="12037" max="12037" width="10.5703125" customWidth="1"/>
    <col min="12038" max="12038" width="23.5703125" customWidth="1"/>
    <col min="12039" max="12039" width="13.42578125" customWidth="1"/>
    <col min="12289" max="12289" width="5.7109375" customWidth="1"/>
    <col min="12290" max="12290" width="5.5703125" customWidth="1"/>
    <col min="12291" max="12291" width="30" customWidth="1"/>
    <col min="12292" max="12292" width="36.85546875" customWidth="1"/>
    <col min="12293" max="12293" width="10.5703125" customWidth="1"/>
    <col min="12294" max="12294" width="23.5703125" customWidth="1"/>
    <col min="12295" max="12295" width="13.42578125" customWidth="1"/>
    <col min="12545" max="12545" width="5.7109375" customWidth="1"/>
    <col min="12546" max="12546" width="5.5703125" customWidth="1"/>
    <col min="12547" max="12547" width="30" customWidth="1"/>
    <col min="12548" max="12548" width="36.85546875" customWidth="1"/>
    <col min="12549" max="12549" width="10.5703125" customWidth="1"/>
    <col min="12550" max="12550" width="23.5703125" customWidth="1"/>
    <col min="12551" max="12551" width="13.42578125" customWidth="1"/>
    <col min="12801" max="12801" width="5.7109375" customWidth="1"/>
    <col min="12802" max="12802" width="5.5703125" customWidth="1"/>
    <col min="12803" max="12803" width="30" customWidth="1"/>
    <col min="12804" max="12804" width="36.85546875" customWidth="1"/>
    <col min="12805" max="12805" width="10.5703125" customWidth="1"/>
    <col min="12806" max="12806" width="23.5703125" customWidth="1"/>
    <col min="12807" max="12807" width="13.42578125" customWidth="1"/>
    <col min="13057" max="13057" width="5.7109375" customWidth="1"/>
    <col min="13058" max="13058" width="5.5703125" customWidth="1"/>
    <col min="13059" max="13059" width="30" customWidth="1"/>
    <col min="13060" max="13060" width="36.85546875" customWidth="1"/>
    <col min="13061" max="13061" width="10.5703125" customWidth="1"/>
    <col min="13062" max="13062" width="23.5703125" customWidth="1"/>
    <col min="13063" max="13063" width="13.42578125" customWidth="1"/>
    <col min="13313" max="13313" width="5.7109375" customWidth="1"/>
    <col min="13314" max="13314" width="5.5703125" customWidth="1"/>
    <col min="13315" max="13315" width="30" customWidth="1"/>
    <col min="13316" max="13316" width="36.85546875" customWidth="1"/>
    <col min="13317" max="13317" width="10.5703125" customWidth="1"/>
    <col min="13318" max="13318" width="23.5703125" customWidth="1"/>
    <col min="13319" max="13319" width="13.42578125" customWidth="1"/>
    <col min="13569" max="13569" width="5.7109375" customWidth="1"/>
    <col min="13570" max="13570" width="5.5703125" customWidth="1"/>
    <col min="13571" max="13571" width="30" customWidth="1"/>
    <col min="13572" max="13572" width="36.85546875" customWidth="1"/>
    <col min="13573" max="13573" width="10.5703125" customWidth="1"/>
    <col min="13574" max="13574" width="23.5703125" customWidth="1"/>
    <col min="13575" max="13575" width="13.42578125" customWidth="1"/>
    <col min="13825" max="13825" width="5.7109375" customWidth="1"/>
    <col min="13826" max="13826" width="5.5703125" customWidth="1"/>
    <col min="13827" max="13827" width="30" customWidth="1"/>
    <col min="13828" max="13828" width="36.85546875" customWidth="1"/>
    <col min="13829" max="13829" width="10.5703125" customWidth="1"/>
    <col min="13830" max="13830" width="23.5703125" customWidth="1"/>
    <col min="13831" max="13831" width="13.42578125" customWidth="1"/>
    <col min="14081" max="14081" width="5.7109375" customWidth="1"/>
    <col min="14082" max="14082" width="5.5703125" customWidth="1"/>
    <col min="14083" max="14083" width="30" customWidth="1"/>
    <col min="14084" max="14084" width="36.85546875" customWidth="1"/>
    <col min="14085" max="14085" width="10.5703125" customWidth="1"/>
    <col min="14086" max="14086" width="23.5703125" customWidth="1"/>
    <col min="14087" max="14087" width="13.42578125" customWidth="1"/>
    <col min="14337" max="14337" width="5.7109375" customWidth="1"/>
    <col min="14338" max="14338" width="5.5703125" customWidth="1"/>
    <col min="14339" max="14339" width="30" customWidth="1"/>
    <col min="14340" max="14340" width="36.85546875" customWidth="1"/>
    <col min="14341" max="14341" width="10.5703125" customWidth="1"/>
    <col min="14342" max="14342" width="23.5703125" customWidth="1"/>
    <col min="14343" max="14343" width="13.42578125" customWidth="1"/>
    <col min="14593" max="14593" width="5.7109375" customWidth="1"/>
    <col min="14594" max="14594" width="5.5703125" customWidth="1"/>
    <col min="14595" max="14595" width="30" customWidth="1"/>
    <col min="14596" max="14596" width="36.85546875" customWidth="1"/>
    <col min="14597" max="14597" width="10.5703125" customWidth="1"/>
    <col min="14598" max="14598" width="23.5703125" customWidth="1"/>
    <col min="14599" max="14599" width="13.42578125" customWidth="1"/>
    <col min="14849" max="14849" width="5.7109375" customWidth="1"/>
    <col min="14850" max="14850" width="5.5703125" customWidth="1"/>
    <col min="14851" max="14851" width="30" customWidth="1"/>
    <col min="14852" max="14852" width="36.85546875" customWidth="1"/>
    <col min="14853" max="14853" width="10.5703125" customWidth="1"/>
    <col min="14854" max="14854" width="23.5703125" customWidth="1"/>
    <col min="14855" max="14855" width="13.42578125" customWidth="1"/>
    <col min="15105" max="15105" width="5.7109375" customWidth="1"/>
    <col min="15106" max="15106" width="5.5703125" customWidth="1"/>
    <col min="15107" max="15107" width="30" customWidth="1"/>
    <col min="15108" max="15108" width="36.85546875" customWidth="1"/>
    <col min="15109" max="15109" width="10.5703125" customWidth="1"/>
    <col min="15110" max="15110" width="23.5703125" customWidth="1"/>
    <col min="15111" max="15111" width="13.42578125" customWidth="1"/>
    <col min="15361" max="15361" width="5.7109375" customWidth="1"/>
    <col min="15362" max="15362" width="5.5703125" customWidth="1"/>
    <col min="15363" max="15363" width="30" customWidth="1"/>
    <col min="15364" max="15364" width="36.85546875" customWidth="1"/>
    <col min="15365" max="15365" width="10.5703125" customWidth="1"/>
    <col min="15366" max="15366" width="23.5703125" customWidth="1"/>
    <col min="15367" max="15367" width="13.42578125" customWidth="1"/>
    <col min="15617" max="15617" width="5.7109375" customWidth="1"/>
    <col min="15618" max="15618" width="5.5703125" customWidth="1"/>
    <col min="15619" max="15619" width="30" customWidth="1"/>
    <col min="15620" max="15620" width="36.85546875" customWidth="1"/>
    <col min="15621" max="15621" width="10.5703125" customWidth="1"/>
    <col min="15622" max="15622" width="23.5703125" customWidth="1"/>
    <col min="15623" max="15623" width="13.42578125" customWidth="1"/>
    <col min="15873" max="15873" width="5.7109375" customWidth="1"/>
    <col min="15874" max="15874" width="5.5703125" customWidth="1"/>
    <col min="15875" max="15875" width="30" customWidth="1"/>
    <col min="15876" max="15876" width="36.85546875" customWidth="1"/>
    <col min="15877" max="15877" width="10.5703125" customWidth="1"/>
    <col min="15878" max="15878" width="23.5703125" customWidth="1"/>
    <col min="15879" max="15879" width="13.42578125" customWidth="1"/>
    <col min="16129" max="16129" width="5.7109375" customWidth="1"/>
    <col min="16130" max="16130" width="5.5703125" customWidth="1"/>
    <col min="16131" max="16131" width="30" customWidth="1"/>
    <col min="16132" max="16132" width="36.85546875" customWidth="1"/>
    <col min="16133" max="16133" width="10.5703125" customWidth="1"/>
    <col min="16134" max="16134" width="23.5703125" customWidth="1"/>
    <col min="16135" max="16135" width="13.42578125" customWidth="1"/>
  </cols>
  <sheetData>
    <row r="2" spans="2:8" x14ac:dyDescent="0.25">
      <c r="C2" s="202" t="s">
        <v>21</v>
      </c>
      <c r="D2" s="203"/>
      <c r="E2" s="203"/>
      <c r="F2" s="203"/>
      <c r="G2" s="204"/>
    </row>
    <row r="3" spans="2:8" ht="8.25" customHeight="1" x14ac:dyDescent="0.25">
      <c r="C3" s="205"/>
      <c r="D3" s="206"/>
      <c r="E3" s="206"/>
      <c r="F3" s="206"/>
      <c r="G3" s="207"/>
    </row>
    <row r="4" spans="2:8" x14ac:dyDescent="0.25">
      <c r="C4" s="208" t="s">
        <v>22</v>
      </c>
      <c r="D4" s="209"/>
      <c r="E4" s="209"/>
      <c r="F4" s="209"/>
      <c r="G4" s="210"/>
    </row>
    <row r="5" spans="2:8" x14ac:dyDescent="0.25">
      <c r="C5" s="208" t="s">
        <v>92</v>
      </c>
      <c r="D5" s="209"/>
      <c r="E5" s="209"/>
      <c r="F5" s="209"/>
      <c r="G5" s="210"/>
    </row>
    <row r="6" spans="2:8" x14ac:dyDescent="0.25">
      <c r="C6" s="17"/>
      <c r="G6" s="18"/>
    </row>
    <row r="7" spans="2:8" x14ac:dyDescent="0.25">
      <c r="C7" s="19" t="s">
        <v>29</v>
      </c>
      <c r="D7" s="24" t="s">
        <v>0</v>
      </c>
      <c r="E7" s="25"/>
      <c r="F7" s="16"/>
      <c r="G7" s="20"/>
    </row>
    <row r="8" spans="2:8" x14ac:dyDescent="0.25">
      <c r="C8" s="19" t="s">
        <v>23</v>
      </c>
      <c r="D8" s="24" t="s">
        <v>24</v>
      </c>
      <c r="E8" s="25"/>
      <c r="F8" s="16"/>
      <c r="G8" s="20"/>
    </row>
    <row r="9" spans="2:8" x14ac:dyDescent="0.25">
      <c r="C9" s="19" t="s">
        <v>25</v>
      </c>
      <c r="D9" s="24" t="s">
        <v>32</v>
      </c>
      <c r="E9" s="25"/>
      <c r="F9" s="16"/>
      <c r="G9" s="20"/>
    </row>
    <row r="10" spans="2:8" x14ac:dyDescent="0.25">
      <c r="C10" s="19" t="s">
        <v>26</v>
      </c>
      <c r="D10" s="26" t="s">
        <v>104</v>
      </c>
      <c r="E10" s="25"/>
      <c r="F10" s="16"/>
      <c r="G10" s="20"/>
    </row>
    <row r="11" spans="2:8" x14ac:dyDescent="0.25">
      <c r="C11" s="21" t="s">
        <v>27</v>
      </c>
      <c r="D11" s="27" t="s">
        <v>28</v>
      </c>
      <c r="E11" s="28"/>
      <c r="F11" s="22"/>
      <c r="G11" s="23"/>
    </row>
    <row r="12" spans="2:8" x14ac:dyDescent="0.25">
      <c r="B12" s="1"/>
      <c r="C12" s="16"/>
      <c r="D12" s="16"/>
      <c r="E12" s="16"/>
      <c r="F12" s="16"/>
      <c r="G12" s="16"/>
    </row>
    <row r="13" spans="2:8" x14ac:dyDescent="0.25">
      <c r="C13" s="201" t="s">
        <v>105</v>
      </c>
      <c r="D13" s="201"/>
      <c r="E13" s="201"/>
      <c r="F13" s="201"/>
      <c r="G13" s="201"/>
      <c r="H13" s="201"/>
    </row>
    <row r="14" spans="2:8" x14ac:dyDescent="0.25">
      <c r="C14" s="201" t="s">
        <v>1</v>
      </c>
      <c r="D14" s="201"/>
      <c r="E14" s="201"/>
      <c r="F14" s="201"/>
      <c r="G14" s="201"/>
      <c r="H14" s="201"/>
    </row>
    <row r="15" spans="2:8" x14ac:dyDescent="0.25">
      <c r="C15" s="1"/>
      <c r="D15" s="1"/>
      <c r="E15" s="1"/>
      <c r="F15" s="1"/>
      <c r="G15" s="1"/>
      <c r="H15" s="1"/>
    </row>
    <row r="17" spans="3:8" x14ac:dyDescent="0.25">
      <c r="C17" s="2" t="s">
        <v>2</v>
      </c>
      <c r="D17" s="3" t="s">
        <v>3</v>
      </c>
      <c r="E17" s="4" t="s">
        <v>4</v>
      </c>
      <c r="F17" s="3" t="s">
        <v>5</v>
      </c>
      <c r="G17" s="4" t="s">
        <v>6</v>
      </c>
      <c r="H17" s="3" t="s">
        <v>7</v>
      </c>
    </row>
    <row r="18" spans="3:8" x14ac:dyDescent="0.25">
      <c r="C18" s="5"/>
      <c r="D18" s="6" t="s">
        <v>8</v>
      </c>
      <c r="E18" s="7" t="s">
        <v>9</v>
      </c>
      <c r="F18" s="6"/>
      <c r="G18" s="7" t="s">
        <v>10</v>
      </c>
      <c r="H18" s="8">
        <v>45565</v>
      </c>
    </row>
    <row r="19" spans="3:8" x14ac:dyDescent="0.25">
      <c r="C19" s="9">
        <v>1</v>
      </c>
      <c r="D19" s="9" t="s">
        <v>11</v>
      </c>
      <c r="E19" s="13" t="s">
        <v>12</v>
      </c>
      <c r="F19" s="13" t="s">
        <v>13</v>
      </c>
      <c r="G19" s="12" t="s">
        <v>14</v>
      </c>
      <c r="H19" s="11">
        <f>'CUENTA CENTRAL'!D9</f>
        <v>10362040</v>
      </c>
    </row>
    <row r="20" spans="3:8" x14ac:dyDescent="0.25">
      <c r="C20" s="9">
        <v>2</v>
      </c>
      <c r="D20" s="9" t="s">
        <v>15</v>
      </c>
      <c r="E20" s="13" t="s">
        <v>16</v>
      </c>
      <c r="F20" s="13" t="s">
        <v>13</v>
      </c>
      <c r="G20" s="12" t="s">
        <v>30</v>
      </c>
      <c r="H20" s="14">
        <f>'FDO ROTATIVO INTERNO TESORERIA'!D13</f>
        <v>46670.240000000005</v>
      </c>
    </row>
    <row r="21" spans="3:8" x14ac:dyDescent="0.25">
      <c r="C21" s="9">
        <v>3</v>
      </c>
      <c r="D21" s="9" t="s">
        <v>17</v>
      </c>
      <c r="E21" s="13" t="s">
        <v>18</v>
      </c>
      <c r="F21" s="13" t="s">
        <v>13</v>
      </c>
      <c r="G21" s="12" t="s">
        <v>30</v>
      </c>
      <c r="H21" s="15">
        <f>'FONDO ROTATIVO LOGISTICA'!G14</f>
        <v>31178.400000000001</v>
      </c>
    </row>
    <row r="22" spans="3:8" x14ac:dyDescent="0.25">
      <c r="C22" s="9">
        <v>4</v>
      </c>
      <c r="D22" s="9" t="s">
        <v>19</v>
      </c>
      <c r="E22" s="13" t="s">
        <v>20</v>
      </c>
      <c r="F22" s="13" t="s">
        <v>13</v>
      </c>
      <c r="G22" s="12" t="s">
        <v>31</v>
      </c>
      <c r="H22" s="15">
        <f>'FONDO ROTATIVO TESORERIA'!D9</f>
        <v>0</v>
      </c>
    </row>
    <row r="23" spans="3:8" x14ac:dyDescent="0.25">
      <c r="H23" s="10">
        <f>SUM(H19:H22)</f>
        <v>10439888.640000001</v>
      </c>
    </row>
  </sheetData>
  <mergeCells count="5">
    <mergeCell ref="C14:H14"/>
    <mergeCell ref="C2:G3"/>
    <mergeCell ref="C4:G4"/>
    <mergeCell ref="C5:G5"/>
    <mergeCell ref="C13:H1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9"/>
  <sheetViews>
    <sheetView showGridLines="0" topLeftCell="A37" workbookViewId="0">
      <selection activeCell="C34" sqref="C34"/>
    </sheetView>
  </sheetViews>
  <sheetFormatPr baseColWidth="10" defaultColWidth="11.42578125" defaultRowHeight="12.75" x14ac:dyDescent="0.2"/>
  <cols>
    <col min="1" max="1" width="15.28515625" style="86" customWidth="1"/>
    <col min="2" max="2" width="13" style="96" customWidth="1"/>
    <col min="3" max="3" width="62.42578125" style="86" customWidth="1"/>
    <col min="4" max="4" width="20.42578125" style="86" bestFit="1" customWidth="1"/>
    <col min="5" max="5" width="19.85546875" style="86" bestFit="1" customWidth="1"/>
    <col min="6" max="6" width="11.42578125" style="86"/>
    <col min="7" max="7" width="17.28515625" style="86" bestFit="1" customWidth="1"/>
    <col min="8" max="16384" width="11.42578125" style="86"/>
  </cols>
  <sheetData>
    <row r="1" spans="1:7" x14ac:dyDescent="0.2">
      <c r="A1" s="84"/>
      <c r="B1" s="179"/>
      <c r="C1" s="84"/>
      <c r="D1" s="85"/>
    </row>
    <row r="2" spans="1:7" x14ac:dyDescent="0.2">
      <c r="A2" s="84"/>
      <c r="B2" s="179"/>
      <c r="C2" s="84"/>
      <c r="D2" s="85"/>
    </row>
    <row r="3" spans="1:7" x14ac:dyDescent="0.2">
      <c r="A3" s="84"/>
      <c r="B3" s="179"/>
      <c r="C3" s="84"/>
      <c r="D3" s="85"/>
    </row>
    <row r="4" spans="1:7" x14ac:dyDescent="0.2">
      <c r="A4" s="84"/>
      <c r="B4" s="179"/>
      <c r="C4" s="84"/>
      <c r="D4" s="85"/>
    </row>
    <row r="5" spans="1:7" x14ac:dyDescent="0.2">
      <c r="A5" s="84"/>
      <c r="B5" s="179"/>
      <c r="C5" s="84"/>
      <c r="D5" s="85"/>
    </row>
    <row r="6" spans="1:7" x14ac:dyDescent="0.2">
      <c r="A6" s="87" t="s">
        <v>33</v>
      </c>
      <c r="B6" s="180"/>
      <c r="C6" s="87"/>
      <c r="D6" s="224" t="s">
        <v>93</v>
      </c>
    </row>
    <row r="7" spans="1:7" ht="13.5" thickBot="1" x14ac:dyDescent="0.25">
      <c r="A7" s="88" t="s">
        <v>34</v>
      </c>
      <c r="B7" s="181"/>
      <c r="C7" s="88"/>
      <c r="D7" s="225"/>
    </row>
    <row r="8" spans="1:7" ht="13.5" thickBot="1" x14ac:dyDescent="0.25">
      <c r="A8" s="226" t="s">
        <v>35</v>
      </c>
      <c r="B8" s="227"/>
      <c r="C8" s="89" t="s">
        <v>36</v>
      </c>
      <c r="D8" s="90" t="s">
        <v>37</v>
      </c>
    </row>
    <row r="9" spans="1:7" x14ac:dyDescent="0.2">
      <c r="A9" s="228" t="s">
        <v>38</v>
      </c>
      <c r="B9" s="229"/>
      <c r="C9" s="91">
        <v>10740013.9</v>
      </c>
      <c r="D9" s="92">
        <f>'[1]MOVIMIENTO SEP24'!G123</f>
        <v>10362040</v>
      </c>
      <c r="E9" s="93"/>
    </row>
    <row r="10" spans="1:7" x14ac:dyDescent="0.2">
      <c r="A10" s="217" t="s">
        <v>39</v>
      </c>
      <c r="B10" s="230"/>
      <c r="C10" s="94">
        <f>+D47</f>
        <v>360294.47000000003</v>
      </c>
      <c r="D10" s="95"/>
      <c r="E10" s="96" t="s">
        <v>40</v>
      </c>
    </row>
    <row r="11" spans="1:7" x14ac:dyDescent="0.2">
      <c r="A11" s="212" t="s">
        <v>41</v>
      </c>
      <c r="B11" s="213"/>
      <c r="C11" s="97"/>
      <c r="D11" s="98">
        <v>17679.43</v>
      </c>
      <c r="E11" s="93"/>
    </row>
    <row r="12" spans="1:7" ht="13.5" customHeight="1" x14ac:dyDescent="0.2">
      <c r="A12" s="212" t="s">
        <v>42</v>
      </c>
      <c r="B12" s="213"/>
      <c r="C12" s="182"/>
      <c r="D12" s="183"/>
      <c r="E12" s="93"/>
    </row>
    <row r="13" spans="1:7" x14ac:dyDescent="0.2">
      <c r="A13" s="217" t="s">
        <v>35</v>
      </c>
      <c r="B13" s="218"/>
      <c r="C13" s="99">
        <f>C9-C10</f>
        <v>10379719.43</v>
      </c>
      <c r="D13" s="30">
        <f>SUM(D9:D12)</f>
        <v>10379719.43</v>
      </c>
      <c r="E13" s="93">
        <f>C13-D13</f>
        <v>0</v>
      </c>
    </row>
    <row r="14" spans="1:7" ht="13.5" thickBot="1" x14ac:dyDescent="0.25">
      <c r="A14" s="219"/>
      <c r="B14" s="220"/>
      <c r="C14" s="100"/>
      <c r="D14" s="101"/>
    </row>
    <row r="15" spans="1:7" ht="13.5" thickBot="1" x14ac:dyDescent="0.25">
      <c r="A15" s="102"/>
      <c r="B15" s="184"/>
      <c r="C15" s="88"/>
      <c r="D15" s="103"/>
    </row>
    <row r="16" spans="1:7" x14ac:dyDescent="0.2">
      <c r="A16" s="214"/>
      <c r="B16" s="215"/>
      <c r="C16" s="215"/>
      <c r="D16" s="216"/>
      <c r="E16" s="104"/>
      <c r="F16" s="105"/>
      <c r="G16" s="106"/>
    </row>
    <row r="17" spans="1:4" s="109" customFormat="1" x14ac:dyDescent="0.25">
      <c r="A17" s="107" t="s">
        <v>43</v>
      </c>
      <c r="B17" s="171" t="s">
        <v>44</v>
      </c>
      <c r="C17" s="107" t="s">
        <v>45</v>
      </c>
      <c r="D17" s="108" t="s">
        <v>46</v>
      </c>
    </row>
    <row r="18" spans="1:4" s="109" customFormat="1" ht="13.5" customHeight="1" x14ac:dyDescent="0.25">
      <c r="A18" s="189">
        <v>45439</v>
      </c>
      <c r="B18" s="188">
        <v>17668</v>
      </c>
      <c r="C18" s="111" t="s">
        <v>84</v>
      </c>
      <c r="D18" s="112">
        <v>13990.25</v>
      </c>
    </row>
    <row r="19" spans="1:4" s="109" customFormat="1" ht="13.5" customHeight="1" x14ac:dyDescent="0.25">
      <c r="A19" s="189">
        <v>45439</v>
      </c>
      <c r="B19" s="188">
        <v>17669</v>
      </c>
      <c r="C19" s="111" t="s">
        <v>84</v>
      </c>
      <c r="D19" s="112">
        <v>6420</v>
      </c>
    </row>
    <row r="20" spans="1:4" s="109" customFormat="1" ht="13.5" customHeight="1" x14ac:dyDescent="0.25">
      <c r="A20" s="189">
        <v>45533</v>
      </c>
      <c r="B20" s="188">
        <v>17806</v>
      </c>
      <c r="C20" s="111" t="s">
        <v>88</v>
      </c>
      <c r="D20" s="112">
        <v>5252.6</v>
      </c>
    </row>
    <row r="21" spans="1:4" s="109" customFormat="1" ht="13.5" customHeight="1" x14ac:dyDescent="0.25">
      <c r="A21" s="189">
        <v>45533</v>
      </c>
      <c r="B21" s="188">
        <v>17807</v>
      </c>
      <c r="C21" s="111" t="s">
        <v>86</v>
      </c>
      <c r="D21" s="112">
        <v>2710</v>
      </c>
    </row>
    <row r="22" spans="1:4" s="109" customFormat="1" ht="13.5" customHeight="1" x14ac:dyDescent="0.25">
      <c r="A22" s="189">
        <v>45533</v>
      </c>
      <c r="B22" s="188">
        <v>17808</v>
      </c>
      <c r="C22" s="111" t="s">
        <v>89</v>
      </c>
      <c r="D22" s="112">
        <v>6384.4</v>
      </c>
    </row>
    <row r="23" spans="1:4" s="109" customFormat="1" ht="13.5" customHeight="1" x14ac:dyDescent="0.25">
      <c r="A23" s="189">
        <v>45533</v>
      </c>
      <c r="B23" s="188">
        <v>17812</v>
      </c>
      <c r="C23" s="111" t="s">
        <v>90</v>
      </c>
      <c r="D23" s="112">
        <v>0.01</v>
      </c>
    </row>
    <row r="24" spans="1:4" s="109" customFormat="1" ht="13.5" customHeight="1" x14ac:dyDescent="0.25">
      <c r="A24" s="189">
        <v>45533</v>
      </c>
      <c r="B24" s="188">
        <v>17815</v>
      </c>
      <c r="C24" s="111" t="s">
        <v>91</v>
      </c>
      <c r="D24" s="112">
        <v>7665</v>
      </c>
    </row>
    <row r="25" spans="1:4" s="109" customFormat="1" ht="13.5" customHeight="1" x14ac:dyDescent="0.25">
      <c r="A25" s="189">
        <v>45540</v>
      </c>
      <c r="B25" s="110">
        <v>17823</v>
      </c>
      <c r="C25" s="111" t="s">
        <v>90</v>
      </c>
      <c r="D25" s="112">
        <v>313.32</v>
      </c>
    </row>
    <row r="26" spans="1:4" s="109" customFormat="1" ht="13.5" customHeight="1" x14ac:dyDescent="0.25">
      <c r="A26" s="189">
        <v>45545</v>
      </c>
      <c r="B26" s="110">
        <v>17826</v>
      </c>
      <c r="C26" s="111" t="s">
        <v>91</v>
      </c>
      <c r="D26" s="112">
        <v>1855</v>
      </c>
    </row>
    <row r="27" spans="1:4" s="109" customFormat="1" ht="13.5" customHeight="1" x14ac:dyDescent="0.25">
      <c r="A27" s="189">
        <v>45547</v>
      </c>
      <c r="B27" s="110">
        <v>17827</v>
      </c>
      <c r="C27" s="111" t="s">
        <v>86</v>
      </c>
      <c r="D27" s="112">
        <v>4000</v>
      </c>
    </row>
    <row r="28" spans="1:4" s="109" customFormat="1" ht="13.5" customHeight="1" x14ac:dyDescent="0.25">
      <c r="A28" s="189">
        <v>45547</v>
      </c>
      <c r="B28" s="110">
        <v>17828</v>
      </c>
      <c r="C28" s="111" t="s">
        <v>81</v>
      </c>
      <c r="D28" s="112">
        <v>1265</v>
      </c>
    </row>
    <row r="29" spans="1:4" s="109" customFormat="1" ht="13.5" customHeight="1" x14ac:dyDescent="0.25">
      <c r="A29" s="189">
        <v>45547</v>
      </c>
      <c r="B29" s="110">
        <v>17829</v>
      </c>
      <c r="C29" s="111" t="s">
        <v>81</v>
      </c>
      <c r="D29" s="112">
        <v>2145</v>
      </c>
    </row>
    <row r="30" spans="1:4" s="109" customFormat="1" ht="13.5" customHeight="1" x14ac:dyDescent="0.25">
      <c r="A30" s="189">
        <v>45554</v>
      </c>
      <c r="B30" s="110">
        <v>17840</v>
      </c>
      <c r="C30" s="111" t="s">
        <v>94</v>
      </c>
      <c r="D30" s="112">
        <v>16623.21</v>
      </c>
    </row>
    <row r="31" spans="1:4" s="109" customFormat="1" ht="13.5" customHeight="1" x14ac:dyDescent="0.25">
      <c r="A31" s="189">
        <v>45559</v>
      </c>
      <c r="B31" s="188">
        <v>17841</v>
      </c>
      <c r="C31" s="111" t="s">
        <v>95</v>
      </c>
      <c r="D31" s="112">
        <v>3600</v>
      </c>
    </row>
    <row r="32" spans="1:4" s="109" customFormat="1" ht="13.5" customHeight="1" x14ac:dyDescent="0.25">
      <c r="A32" s="189">
        <v>45559</v>
      </c>
      <c r="B32" s="188">
        <v>17845</v>
      </c>
      <c r="C32" s="111" t="s">
        <v>79</v>
      </c>
      <c r="D32" s="112">
        <v>72407.14</v>
      </c>
    </row>
    <row r="33" spans="1:4" s="109" customFormat="1" ht="13.5" customHeight="1" x14ac:dyDescent="0.25">
      <c r="A33" s="189">
        <v>45561</v>
      </c>
      <c r="B33" s="188">
        <v>17850</v>
      </c>
      <c r="C33" s="111" t="s">
        <v>91</v>
      </c>
      <c r="D33" s="112">
        <v>15730</v>
      </c>
    </row>
    <row r="34" spans="1:4" s="109" customFormat="1" ht="13.5" customHeight="1" x14ac:dyDescent="0.25">
      <c r="A34" s="189">
        <v>45561</v>
      </c>
      <c r="B34" s="188">
        <v>17851</v>
      </c>
      <c r="C34" s="111" t="s">
        <v>96</v>
      </c>
      <c r="D34" s="112">
        <v>6907.69</v>
      </c>
    </row>
    <row r="35" spans="1:4" s="109" customFormat="1" ht="13.5" customHeight="1" x14ac:dyDescent="0.25">
      <c r="A35" s="189">
        <v>45561</v>
      </c>
      <c r="B35" s="188">
        <v>17852</v>
      </c>
      <c r="C35" s="111" t="s">
        <v>91</v>
      </c>
      <c r="D35" s="112">
        <v>12871.2</v>
      </c>
    </row>
    <row r="36" spans="1:4" s="109" customFormat="1" ht="13.5" customHeight="1" x14ac:dyDescent="0.25">
      <c r="A36" s="189">
        <v>45561</v>
      </c>
      <c r="B36" s="188">
        <v>17853</v>
      </c>
      <c r="C36" s="111" t="s">
        <v>97</v>
      </c>
      <c r="D36" s="112">
        <v>5450</v>
      </c>
    </row>
    <row r="37" spans="1:4" s="109" customFormat="1" ht="13.5" customHeight="1" x14ac:dyDescent="0.25">
      <c r="A37" s="189">
        <v>45561</v>
      </c>
      <c r="B37" s="188">
        <v>17857</v>
      </c>
      <c r="C37" s="111" t="s">
        <v>94</v>
      </c>
      <c r="D37" s="112">
        <v>23406.25</v>
      </c>
    </row>
    <row r="38" spans="1:4" s="109" customFormat="1" ht="13.5" customHeight="1" x14ac:dyDescent="0.25">
      <c r="A38" s="189">
        <v>45562</v>
      </c>
      <c r="B38" s="188">
        <v>17858</v>
      </c>
      <c r="C38" s="111" t="s">
        <v>98</v>
      </c>
      <c r="D38" s="112">
        <v>7000</v>
      </c>
    </row>
    <row r="39" spans="1:4" s="109" customFormat="1" ht="13.5" customHeight="1" x14ac:dyDescent="0.25">
      <c r="A39" s="189">
        <v>45565</v>
      </c>
      <c r="B39" s="188">
        <v>17860</v>
      </c>
      <c r="C39" s="111" t="s">
        <v>86</v>
      </c>
      <c r="D39" s="112">
        <v>24700</v>
      </c>
    </row>
    <row r="40" spans="1:4" s="109" customFormat="1" ht="13.5" customHeight="1" x14ac:dyDescent="0.25">
      <c r="A40" s="189">
        <v>45565</v>
      </c>
      <c r="B40" s="188">
        <v>17861</v>
      </c>
      <c r="C40" s="111" t="s">
        <v>99</v>
      </c>
      <c r="D40" s="112">
        <v>8502.68</v>
      </c>
    </row>
    <row r="41" spans="1:4" s="109" customFormat="1" ht="13.5" customHeight="1" x14ac:dyDescent="0.25">
      <c r="A41" s="189">
        <v>45565</v>
      </c>
      <c r="B41" s="188">
        <v>17862</v>
      </c>
      <c r="C41" s="111" t="s">
        <v>100</v>
      </c>
      <c r="D41" s="112">
        <v>1021</v>
      </c>
    </row>
    <row r="42" spans="1:4" s="109" customFormat="1" ht="13.5" customHeight="1" x14ac:dyDescent="0.25">
      <c r="A42" s="189">
        <v>45565</v>
      </c>
      <c r="B42" s="188">
        <v>17863</v>
      </c>
      <c r="C42" s="111" t="s">
        <v>101</v>
      </c>
      <c r="D42" s="112">
        <v>10262.41</v>
      </c>
    </row>
    <row r="43" spans="1:4" s="109" customFormat="1" ht="13.5" customHeight="1" x14ac:dyDescent="0.25">
      <c r="A43" s="189">
        <v>45565</v>
      </c>
      <c r="B43" s="188">
        <v>17864</v>
      </c>
      <c r="C43" s="111" t="s">
        <v>100</v>
      </c>
      <c r="D43" s="112">
        <v>1531.5</v>
      </c>
    </row>
    <row r="44" spans="1:4" s="109" customFormat="1" ht="13.5" customHeight="1" x14ac:dyDescent="0.25">
      <c r="A44" s="189">
        <v>45565</v>
      </c>
      <c r="B44" s="188">
        <v>17865</v>
      </c>
      <c r="C44" s="111" t="s">
        <v>102</v>
      </c>
      <c r="D44" s="112">
        <v>72576.009999999995</v>
      </c>
    </row>
    <row r="45" spans="1:4" s="109" customFormat="1" ht="13.5" customHeight="1" x14ac:dyDescent="0.25">
      <c r="A45" s="189">
        <v>45565</v>
      </c>
      <c r="B45" s="188">
        <v>17866</v>
      </c>
      <c r="C45" s="111" t="s">
        <v>103</v>
      </c>
      <c r="D45" s="112">
        <v>9941.4</v>
      </c>
    </row>
    <row r="46" spans="1:4" s="109" customFormat="1" ht="13.5" customHeight="1" x14ac:dyDescent="0.25">
      <c r="A46" s="189">
        <v>45565</v>
      </c>
      <c r="B46" s="188">
        <v>17867</v>
      </c>
      <c r="C46" s="111" t="s">
        <v>99</v>
      </c>
      <c r="D46" s="112">
        <v>15763.4</v>
      </c>
    </row>
    <row r="47" spans="1:4" ht="18.75" customHeight="1" x14ac:dyDescent="0.2">
      <c r="A47" s="221" t="s">
        <v>47</v>
      </c>
      <c r="B47" s="222"/>
      <c r="C47" s="223"/>
      <c r="D47" s="113">
        <f>SUM(D18:D46)</f>
        <v>360294.47000000003</v>
      </c>
    </row>
    <row r="48" spans="1:4" ht="17.25" customHeight="1" x14ac:dyDescent="0.2">
      <c r="A48" s="114"/>
      <c r="B48" s="114"/>
      <c r="C48" s="114"/>
      <c r="D48" s="115"/>
    </row>
    <row r="49" spans="1:7" ht="15" customHeight="1" x14ac:dyDescent="0.2">
      <c r="A49" s="190"/>
      <c r="B49" s="190"/>
      <c r="C49" s="190"/>
      <c r="D49" s="115"/>
    </row>
    <row r="50" spans="1:7" ht="15" customHeight="1" x14ac:dyDescent="0.2">
      <c r="A50" s="190"/>
      <c r="B50" s="190"/>
      <c r="C50" s="190"/>
      <c r="D50" s="115"/>
    </row>
    <row r="51" spans="1:7" ht="15" customHeight="1" x14ac:dyDescent="0.2">
      <c r="A51" s="190"/>
      <c r="B51" s="190"/>
      <c r="C51" s="190"/>
      <c r="D51" s="115"/>
    </row>
    <row r="52" spans="1:7" ht="15" customHeight="1" x14ac:dyDescent="0.2">
      <c r="A52" s="116"/>
      <c r="B52" s="185"/>
      <c r="C52" s="118"/>
      <c r="D52" s="119"/>
    </row>
    <row r="53" spans="1:7" ht="15" customHeight="1" x14ac:dyDescent="0.2">
      <c r="A53" s="118" t="s">
        <v>48</v>
      </c>
      <c r="B53" s="211" t="s">
        <v>83</v>
      </c>
      <c r="C53" s="211"/>
      <c r="D53" s="119"/>
    </row>
    <row r="54" spans="1:7" s="31" customFormat="1" ht="15" customHeight="1" x14ac:dyDescent="0.25">
      <c r="A54" s="193" t="s">
        <v>78</v>
      </c>
      <c r="B54" s="194">
        <v>45572</v>
      </c>
      <c r="C54" s="120"/>
      <c r="D54" s="120"/>
      <c r="E54" s="120"/>
      <c r="F54" s="123"/>
      <c r="G54" s="124"/>
    </row>
    <row r="55" spans="1:7" s="31" customFormat="1" ht="15" customHeight="1" x14ac:dyDescent="0.25">
      <c r="A55" s="193"/>
      <c r="B55" s="195"/>
      <c r="C55" s="120"/>
      <c r="D55" s="120"/>
      <c r="E55" s="120"/>
      <c r="F55" s="123"/>
      <c r="G55" s="124"/>
    </row>
    <row r="56" spans="1:7" s="31" customFormat="1" ht="15" customHeight="1" x14ac:dyDescent="0.25">
      <c r="A56" s="193"/>
      <c r="B56" s="195"/>
      <c r="C56" s="120"/>
      <c r="D56" s="120"/>
      <c r="E56" s="120"/>
      <c r="F56" s="123"/>
      <c r="G56" s="124"/>
    </row>
    <row r="57" spans="1:7" s="31" customFormat="1" ht="15" customHeight="1" x14ac:dyDescent="0.25">
      <c r="A57" s="193"/>
      <c r="B57" s="195"/>
      <c r="C57" s="120"/>
      <c r="D57" s="120"/>
      <c r="E57" s="120"/>
      <c r="F57" s="123"/>
      <c r="G57" s="124"/>
    </row>
    <row r="58" spans="1:7" ht="15" customHeight="1" x14ac:dyDescent="0.2">
      <c r="A58" s="116"/>
      <c r="B58" s="185"/>
      <c r="C58" s="118"/>
      <c r="D58" s="119"/>
    </row>
    <row r="59" spans="1:7" ht="15" customHeight="1" x14ac:dyDescent="0.2">
      <c r="A59" s="118" t="s">
        <v>49</v>
      </c>
      <c r="B59" s="196" t="s">
        <v>50</v>
      </c>
      <c r="C59" s="196"/>
      <c r="D59" s="191"/>
    </row>
    <row r="60" spans="1:7" ht="15" customHeight="1" x14ac:dyDescent="0.2">
      <c r="A60" s="118" t="s">
        <v>78</v>
      </c>
      <c r="B60" s="197">
        <v>45572</v>
      </c>
      <c r="C60" s="191"/>
      <c r="D60" s="191"/>
    </row>
    <row r="61" spans="1:7" ht="15" customHeight="1" x14ac:dyDescent="0.2">
      <c r="A61" s="118"/>
      <c r="B61" s="191"/>
      <c r="C61" s="191"/>
      <c r="D61" s="191"/>
    </row>
    <row r="62" spans="1:7" ht="15" customHeight="1" x14ac:dyDescent="0.2">
      <c r="A62" s="118"/>
      <c r="B62" s="191"/>
      <c r="C62" s="191"/>
      <c r="D62" s="191"/>
    </row>
    <row r="63" spans="1:7" ht="15" customHeight="1" x14ac:dyDescent="0.2">
      <c r="A63" s="118"/>
      <c r="B63" s="191"/>
      <c r="C63" s="191"/>
      <c r="D63" s="191"/>
    </row>
    <row r="64" spans="1:7" ht="15" customHeight="1" x14ac:dyDescent="0.2">
      <c r="A64" s="116"/>
      <c r="B64" s="185"/>
      <c r="C64" s="118"/>
    </row>
    <row r="65" spans="1:3" ht="15" customHeight="1" x14ac:dyDescent="0.2">
      <c r="A65" s="116" t="s">
        <v>51</v>
      </c>
      <c r="B65" s="196" t="s">
        <v>82</v>
      </c>
      <c r="C65" s="196"/>
    </row>
    <row r="66" spans="1:3" ht="15" customHeight="1" x14ac:dyDescent="0.2">
      <c r="A66" s="118" t="s">
        <v>78</v>
      </c>
      <c r="B66" s="197">
        <v>45572</v>
      </c>
    </row>
    <row r="67" spans="1:3" ht="15" customHeight="1" x14ac:dyDescent="0.2"/>
    <row r="68" spans="1:3" ht="15" customHeight="1" x14ac:dyDescent="0.2"/>
    <row r="69" spans="1:3" ht="15" customHeight="1" x14ac:dyDescent="0.2"/>
  </sheetData>
  <mergeCells count="11">
    <mergeCell ref="B53:C53"/>
    <mergeCell ref="D6:D7"/>
    <mergeCell ref="A8:B8"/>
    <mergeCell ref="A9:B9"/>
    <mergeCell ref="A10:B10"/>
    <mergeCell ref="A11:B11"/>
    <mergeCell ref="A12:B12"/>
    <mergeCell ref="A16:D16"/>
    <mergeCell ref="A13:B13"/>
    <mergeCell ref="A14:B14"/>
    <mergeCell ref="A47:C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1"/>
  <sheetViews>
    <sheetView showGridLines="0" workbookViewId="0">
      <selection activeCell="A5" sqref="A5:D50"/>
    </sheetView>
  </sheetViews>
  <sheetFormatPr baseColWidth="10" defaultRowHeight="15" x14ac:dyDescent="0.25"/>
  <cols>
    <col min="1" max="1" width="18.140625" customWidth="1"/>
    <col min="2" max="2" width="25.28515625" customWidth="1"/>
    <col min="3" max="3" width="54" customWidth="1"/>
    <col min="4" max="4" width="25.42578125" customWidth="1"/>
  </cols>
  <sheetData>
    <row r="1" spans="1:6" ht="15.75" x14ac:dyDescent="0.25">
      <c r="A1" s="169"/>
      <c r="B1" s="170"/>
      <c r="C1" s="170"/>
      <c r="D1" s="57"/>
    </row>
    <row r="2" spans="1:6" ht="15.75" x14ac:dyDescent="0.25">
      <c r="A2" s="169"/>
      <c r="B2" s="170"/>
      <c r="C2" s="170"/>
      <c r="D2" s="57"/>
    </row>
    <row r="3" spans="1:6" ht="15.75" x14ac:dyDescent="0.25">
      <c r="A3" s="169"/>
      <c r="B3" s="170"/>
      <c r="C3" s="170"/>
      <c r="D3" s="57"/>
    </row>
    <row r="4" spans="1:6" ht="102" customHeight="1" thickBot="1" x14ac:dyDescent="0.3">
      <c r="A4" s="169"/>
      <c r="B4" s="170"/>
      <c r="C4" s="170"/>
      <c r="D4" s="57"/>
    </row>
    <row r="5" spans="1:6" ht="16.5" customHeight="1" thickBot="1" x14ac:dyDescent="0.3">
      <c r="A5" s="234" t="s">
        <v>52</v>
      </c>
      <c r="B5" s="235"/>
      <c r="C5" s="236"/>
      <c r="D5" s="172"/>
      <c r="E5" s="172"/>
      <c r="F5" s="172"/>
    </row>
    <row r="6" spans="1:6" ht="16.5" customHeight="1" x14ac:dyDescent="0.25">
      <c r="A6" s="55"/>
      <c r="B6" s="59"/>
      <c r="C6" s="55"/>
      <c r="D6" s="55"/>
      <c r="E6" s="55"/>
      <c r="F6" s="173"/>
    </row>
    <row r="7" spans="1:6" ht="15.75" customHeight="1" x14ac:dyDescent="0.25">
      <c r="A7" s="60" t="s">
        <v>53</v>
      </c>
      <c r="B7" s="237" t="s">
        <v>93</v>
      </c>
      <c r="C7" s="237"/>
      <c r="D7" s="174"/>
      <c r="E7" s="174"/>
      <c r="F7" s="175"/>
    </row>
    <row r="8" spans="1:6" ht="18" customHeight="1" x14ac:dyDescent="0.25">
      <c r="A8" s="60" t="s">
        <v>54</v>
      </c>
      <c r="B8" s="243" t="s">
        <v>13</v>
      </c>
      <c r="C8" s="243"/>
      <c r="D8" s="176"/>
      <c r="E8" s="176"/>
      <c r="F8" s="173"/>
    </row>
    <row r="9" spans="1:6" ht="18" customHeight="1" x14ac:dyDescent="0.25">
      <c r="A9" s="60" t="s">
        <v>55</v>
      </c>
      <c r="B9" s="243" t="s">
        <v>56</v>
      </c>
      <c r="C9" s="243"/>
      <c r="D9" s="176"/>
      <c r="E9" s="176"/>
      <c r="F9" s="173"/>
    </row>
    <row r="10" spans="1:6" ht="18.75" customHeight="1" x14ac:dyDescent="0.25">
      <c r="A10" s="60" t="s">
        <v>57</v>
      </c>
      <c r="B10" s="243" t="s">
        <v>15</v>
      </c>
      <c r="C10" s="243"/>
      <c r="D10" s="176"/>
      <c r="E10" s="176"/>
      <c r="F10" s="173"/>
    </row>
    <row r="11" spans="1:6" ht="16.5" thickBot="1" x14ac:dyDescent="0.3">
      <c r="A11" s="66"/>
      <c r="B11" s="67"/>
      <c r="C11" s="54"/>
      <c r="D11" s="68"/>
    </row>
    <row r="12" spans="1:6" ht="16.5" thickBot="1" x14ac:dyDescent="0.3">
      <c r="A12" s="238" t="s">
        <v>35</v>
      </c>
      <c r="B12" s="239"/>
      <c r="C12" s="199" t="s">
        <v>36</v>
      </c>
      <c r="D12" s="71" t="s">
        <v>37</v>
      </c>
    </row>
    <row r="13" spans="1:6" ht="15.75" x14ac:dyDescent="0.25">
      <c r="A13" s="244" t="s">
        <v>38</v>
      </c>
      <c r="B13" s="245"/>
      <c r="C13" s="72">
        <v>46670.239999999998</v>
      </c>
      <c r="D13" s="127">
        <f>'[2]MOVI-SEP24'!G51</f>
        <v>46670.240000000005</v>
      </c>
    </row>
    <row r="14" spans="1:6" ht="15.75" x14ac:dyDescent="0.25">
      <c r="A14" s="246" t="s">
        <v>59</v>
      </c>
      <c r="B14" s="247"/>
      <c r="C14" s="128">
        <f>D24</f>
        <v>0</v>
      </c>
      <c r="D14" s="72" t="s">
        <v>80</v>
      </c>
    </row>
    <row r="15" spans="1:6" ht="15.75" x14ac:dyDescent="0.25">
      <c r="A15" s="129" t="s">
        <v>60</v>
      </c>
      <c r="B15" s="130"/>
      <c r="C15" s="131" t="s">
        <v>80</v>
      </c>
      <c r="D15" s="72" t="s">
        <v>80</v>
      </c>
    </row>
    <row r="16" spans="1:6" ht="15.75" x14ac:dyDescent="0.25">
      <c r="A16" s="129" t="s">
        <v>61</v>
      </c>
      <c r="B16" s="130"/>
      <c r="C16" s="131" t="s">
        <v>80</v>
      </c>
      <c r="D16" s="72" t="s">
        <v>80</v>
      </c>
    </row>
    <row r="17" spans="1:6" ht="16.5" thickBot="1" x14ac:dyDescent="0.3">
      <c r="A17" s="240" t="s">
        <v>35</v>
      </c>
      <c r="B17" s="241"/>
      <c r="C17" s="132">
        <f>+C13-C14</f>
        <v>46670.239999999998</v>
      </c>
      <c r="D17" s="72">
        <f>+D13</f>
        <v>46670.240000000005</v>
      </c>
    </row>
    <row r="18" spans="1:6" ht="17.25" thickTop="1" thickBot="1" x14ac:dyDescent="0.3">
      <c r="A18" s="54" t="s">
        <v>40</v>
      </c>
      <c r="B18" s="77"/>
      <c r="C18" s="54"/>
      <c r="D18" s="78"/>
    </row>
    <row r="19" spans="1:6" ht="16.5" thickBot="1" x14ac:dyDescent="0.3">
      <c r="A19" s="54"/>
      <c r="B19" s="77"/>
      <c r="C19" s="79" t="s">
        <v>62</v>
      </c>
      <c r="D19" s="80">
        <f>+D17-C17</f>
        <v>0</v>
      </c>
    </row>
    <row r="20" spans="1:6" ht="15.75" x14ac:dyDescent="0.25">
      <c r="A20" s="133"/>
      <c r="B20" s="134"/>
      <c r="C20" s="133"/>
      <c r="D20" s="135"/>
    </row>
    <row r="21" spans="1:6" ht="15.75" x14ac:dyDescent="0.25">
      <c r="A21" s="242" t="s">
        <v>63</v>
      </c>
      <c r="B21" s="242"/>
      <c r="C21" s="242"/>
      <c r="D21" s="242"/>
    </row>
    <row r="22" spans="1:6" ht="15.75" x14ac:dyDescent="0.25">
      <c r="A22" s="200" t="s">
        <v>43</v>
      </c>
      <c r="B22" s="200" t="s">
        <v>64</v>
      </c>
      <c r="C22" s="200" t="s">
        <v>45</v>
      </c>
      <c r="D22" s="136" t="s">
        <v>65</v>
      </c>
    </row>
    <row r="23" spans="1:6" ht="15.75" x14ac:dyDescent="0.25">
      <c r="A23" s="186"/>
      <c r="B23" s="268"/>
      <c r="C23" s="269"/>
      <c r="D23" s="187"/>
      <c r="E23" s="177"/>
      <c r="F23" s="178"/>
    </row>
    <row r="24" spans="1:6" ht="15.75" x14ac:dyDescent="0.25">
      <c r="A24" s="231" t="s">
        <v>66</v>
      </c>
      <c r="B24" s="232"/>
      <c r="C24" s="233"/>
      <c r="D24" s="168">
        <f>SUM(D23:D23)</f>
        <v>0</v>
      </c>
    </row>
    <row r="25" spans="1:6" ht="15.75" x14ac:dyDescent="0.25">
      <c r="A25" s="137"/>
      <c r="B25" s="138"/>
      <c r="C25" s="139"/>
      <c r="D25" s="140"/>
    </row>
    <row r="26" spans="1:6" ht="15.75" x14ac:dyDescent="0.25">
      <c r="A26" s="137"/>
      <c r="B26" s="138"/>
      <c r="C26" s="139"/>
      <c r="D26" s="140"/>
    </row>
    <row r="27" spans="1:6" ht="15.75" x14ac:dyDescent="0.25">
      <c r="A27" s="137"/>
      <c r="B27" s="138"/>
      <c r="C27" s="139"/>
      <c r="D27" s="140"/>
    </row>
    <row r="28" spans="1:6" ht="15.75" x14ac:dyDescent="0.25">
      <c r="A28" s="141"/>
      <c r="B28" s="142"/>
      <c r="C28" s="143"/>
      <c r="D28" s="82"/>
    </row>
    <row r="29" spans="1:6" ht="15.75" x14ac:dyDescent="0.25">
      <c r="A29" s="141"/>
      <c r="B29" s="142"/>
      <c r="C29" s="143"/>
      <c r="D29" s="82"/>
    </row>
    <row r="30" spans="1:6" ht="15.75" x14ac:dyDescent="0.25">
      <c r="A30" s="141"/>
      <c r="B30" s="142"/>
      <c r="C30" s="143"/>
      <c r="D30" s="82"/>
    </row>
    <row r="31" spans="1:6" ht="15.75" x14ac:dyDescent="0.25">
      <c r="A31" s="141"/>
      <c r="B31" s="142"/>
      <c r="C31" s="143"/>
      <c r="D31" s="82"/>
    </row>
    <row r="32" spans="1:6" x14ac:dyDescent="0.25">
      <c r="A32" s="145" t="s">
        <v>48</v>
      </c>
      <c r="B32" s="198" t="s">
        <v>67</v>
      </c>
      <c r="C32" s="198"/>
      <c r="D32" s="146"/>
    </row>
    <row r="33" spans="1:4" x14ac:dyDescent="0.25">
      <c r="A33" s="147" t="s">
        <v>78</v>
      </c>
      <c r="B33" s="121">
        <v>45573</v>
      </c>
      <c r="C33" s="145"/>
      <c r="D33" s="125"/>
    </row>
    <row r="34" spans="1:4" x14ac:dyDescent="0.25">
      <c r="A34" s="147"/>
      <c r="B34" s="117"/>
      <c r="C34" s="145"/>
      <c r="D34" s="125"/>
    </row>
    <row r="35" spans="1:4" x14ac:dyDescent="0.25">
      <c r="A35" s="147"/>
      <c r="B35" s="117"/>
      <c r="C35" s="145"/>
      <c r="D35" s="125"/>
    </row>
    <row r="36" spans="1:4" x14ac:dyDescent="0.25">
      <c r="A36" s="147"/>
      <c r="B36" s="117"/>
      <c r="C36" s="145"/>
      <c r="D36" s="125"/>
    </row>
    <row r="37" spans="1:4" x14ac:dyDescent="0.25">
      <c r="A37" s="147"/>
      <c r="B37" s="117"/>
      <c r="C37" s="145"/>
      <c r="D37" s="125"/>
    </row>
    <row r="38" spans="1:4" x14ac:dyDescent="0.25">
      <c r="A38" s="147"/>
      <c r="B38" s="117"/>
      <c r="C38" s="145"/>
      <c r="D38" s="125"/>
    </row>
    <row r="39" spans="1:4" x14ac:dyDescent="0.25">
      <c r="A39" s="147"/>
      <c r="B39" s="117"/>
      <c r="C39" s="145"/>
      <c r="D39" s="125"/>
    </row>
    <row r="40" spans="1:4" x14ac:dyDescent="0.25">
      <c r="A40" s="145" t="s">
        <v>49</v>
      </c>
      <c r="B40" s="198" t="s">
        <v>68</v>
      </c>
      <c r="C40" s="198"/>
      <c r="D40" s="146"/>
    </row>
    <row r="41" spans="1:4" x14ac:dyDescent="0.25">
      <c r="A41" s="147" t="s">
        <v>78</v>
      </c>
      <c r="B41" s="121">
        <v>45574</v>
      </c>
      <c r="C41" s="122"/>
      <c r="D41" s="125"/>
    </row>
    <row r="42" spans="1:4" x14ac:dyDescent="0.25">
      <c r="A42" s="145"/>
      <c r="B42" s="122"/>
      <c r="C42" s="122"/>
      <c r="D42" s="125"/>
    </row>
    <row r="43" spans="1:4" x14ac:dyDescent="0.25">
      <c r="A43" s="145"/>
      <c r="B43" s="122"/>
      <c r="C43" s="122"/>
      <c r="D43" s="125"/>
    </row>
    <row r="44" spans="1:4" x14ac:dyDescent="0.25">
      <c r="A44" s="145"/>
      <c r="B44" s="122"/>
      <c r="C44" s="122"/>
      <c r="D44" s="125"/>
    </row>
    <row r="45" spans="1:4" x14ac:dyDescent="0.25">
      <c r="A45" s="145"/>
      <c r="B45" s="122"/>
      <c r="C45" s="122"/>
      <c r="D45" s="125"/>
    </row>
    <row r="46" spans="1:4" x14ac:dyDescent="0.25">
      <c r="A46" s="147"/>
      <c r="B46" s="117"/>
      <c r="C46" s="145"/>
      <c r="D46" s="125"/>
    </row>
    <row r="47" spans="1:4" x14ac:dyDescent="0.25">
      <c r="A47" s="147"/>
      <c r="B47" s="117"/>
      <c r="C47" s="145"/>
      <c r="D47" s="125"/>
    </row>
    <row r="48" spans="1:4" x14ac:dyDescent="0.25">
      <c r="A48" s="147" t="s">
        <v>51</v>
      </c>
      <c r="B48" s="198" t="s">
        <v>69</v>
      </c>
      <c r="C48" s="198"/>
      <c r="D48" s="146"/>
    </row>
    <row r="49" spans="1:4" x14ac:dyDescent="0.25">
      <c r="A49" s="147" t="s">
        <v>78</v>
      </c>
      <c r="B49" s="121">
        <v>45574</v>
      </c>
      <c r="C49" s="125"/>
      <c r="D49" s="125"/>
    </row>
    <row r="50" spans="1:4" x14ac:dyDescent="0.25">
      <c r="A50" s="125"/>
      <c r="B50" s="125"/>
      <c r="C50" s="125"/>
      <c r="D50" s="125"/>
    </row>
    <row r="51" spans="1:4" x14ac:dyDescent="0.25">
      <c r="A51" s="125"/>
      <c r="B51" s="125"/>
      <c r="C51" s="125"/>
      <c r="D51" s="125"/>
    </row>
    <row r="52" spans="1:4" x14ac:dyDescent="0.25">
      <c r="A52" s="125"/>
      <c r="B52" s="125"/>
      <c r="C52" s="125"/>
      <c r="D52" s="125"/>
    </row>
    <row r="53" spans="1:4" x14ac:dyDescent="0.25">
      <c r="A53" s="125"/>
      <c r="B53" s="125"/>
      <c r="C53" s="125"/>
      <c r="D53" s="125"/>
    </row>
    <row r="54" spans="1:4" x14ac:dyDescent="0.25">
      <c r="A54" s="125"/>
      <c r="B54" s="125"/>
      <c r="C54" s="125"/>
      <c r="D54" s="125"/>
    </row>
    <row r="55" spans="1:4" x14ac:dyDescent="0.25">
      <c r="A55" s="125"/>
      <c r="B55" s="125"/>
      <c r="C55" s="125"/>
      <c r="D55" s="125"/>
    </row>
    <row r="56" spans="1:4" x14ac:dyDescent="0.25">
      <c r="A56" s="125"/>
      <c r="B56" s="125"/>
      <c r="C56" s="125"/>
      <c r="D56" s="125"/>
    </row>
    <row r="57" spans="1:4" x14ac:dyDescent="0.25">
      <c r="A57" s="125"/>
      <c r="B57" s="125"/>
      <c r="C57" s="125"/>
      <c r="D57" s="125"/>
    </row>
    <row r="58" spans="1:4" x14ac:dyDescent="0.25">
      <c r="A58" s="125"/>
      <c r="B58" s="125"/>
      <c r="C58" s="125"/>
      <c r="D58" s="125"/>
    </row>
    <row r="59" spans="1:4" x14ac:dyDescent="0.25">
      <c r="A59" s="125"/>
      <c r="B59" s="125"/>
      <c r="C59" s="125"/>
      <c r="D59" s="125"/>
    </row>
    <row r="60" spans="1:4" x14ac:dyDescent="0.25">
      <c r="A60" s="125"/>
      <c r="B60" s="125"/>
      <c r="C60" s="125"/>
      <c r="D60" s="125"/>
    </row>
    <row r="61" spans="1:4" x14ac:dyDescent="0.25">
      <c r="A61" s="125"/>
      <c r="B61" s="125"/>
      <c r="C61" s="125"/>
      <c r="D61" s="125"/>
    </row>
  </sheetData>
  <mergeCells count="11">
    <mergeCell ref="A24:C24"/>
    <mergeCell ref="A5:C5"/>
    <mergeCell ref="B7:C7"/>
    <mergeCell ref="A12:B12"/>
    <mergeCell ref="A17:B17"/>
    <mergeCell ref="A21:D21"/>
    <mergeCell ref="B8:C8"/>
    <mergeCell ref="B9:C9"/>
    <mergeCell ref="B10:C10"/>
    <mergeCell ref="A13:B13"/>
    <mergeCell ref="A14:B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workbookViewId="0">
      <selection activeCell="B6" sqref="B6:G46"/>
    </sheetView>
  </sheetViews>
  <sheetFormatPr baseColWidth="10" defaultRowHeight="12.75" x14ac:dyDescent="0.25"/>
  <cols>
    <col min="1" max="1" width="6" style="125" customWidth="1"/>
    <col min="2" max="2" width="18.5703125" style="125" customWidth="1"/>
    <col min="3" max="3" width="26.140625" style="125" customWidth="1"/>
    <col min="4" max="4" width="50.5703125" style="125" customWidth="1"/>
    <col min="5" max="5" width="39" style="125" hidden="1" customWidth="1"/>
    <col min="6" max="6" width="4" style="125" hidden="1" customWidth="1"/>
    <col min="7" max="7" width="24.140625" style="125" customWidth="1"/>
    <col min="8" max="256" width="11.42578125" style="125"/>
    <col min="257" max="257" width="6" style="125" customWidth="1"/>
    <col min="258" max="258" width="18.5703125" style="125" customWidth="1"/>
    <col min="259" max="259" width="26.140625" style="125" customWidth="1"/>
    <col min="260" max="260" width="50.5703125" style="125" customWidth="1"/>
    <col min="261" max="262" width="0" style="125" hidden="1" customWidth="1"/>
    <col min="263" max="263" width="24.140625" style="125" customWidth="1"/>
    <col min="264" max="512" width="11.42578125" style="125"/>
    <col min="513" max="513" width="6" style="125" customWidth="1"/>
    <col min="514" max="514" width="18.5703125" style="125" customWidth="1"/>
    <col min="515" max="515" width="26.140625" style="125" customWidth="1"/>
    <col min="516" max="516" width="50.5703125" style="125" customWidth="1"/>
    <col min="517" max="518" width="0" style="125" hidden="1" customWidth="1"/>
    <col min="519" max="519" width="24.140625" style="125" customWidth="1"/>
    <col min="520" max="768" width="11.42578125" style="125"/>
    <col min="769" max="769" width="6" style="125" customWidth="1"/>
    <col min="770" max="770" width="18.5703125" style="125" customWidth="1"/>
    <col min="771" max="771" width="26.140625" style="125" customWidth="1"/>
    <col min="772" max="772" width="50.5703125" style="125" customWidth="1"/>
    <col min="773" max="774" width="0" style="125" hidden="1" customWidth="1"/>
    <col min="775" max="775" width="24.140625" style="125" customWidth="1"/>
    <col min="776" max="1024" width="11.42578125" style="125"/>
    <col min="1025" max="1025" width="6" style="125" customWidth="1"/>
    <col min="1026" max="1026" width="18.5703125" style="125" customWidth="1"/>
    <col min="1027" max="1027" width="26.140625" style="125" customWidth="1"/>
    <col min="1028" max="1028" width="50.5703125" style="125" customWidth="1"/>
    <col min="1029" max="1030" width="0" style="125" hidden="1" customWidth="1"/>
    <col min="1031" max="1031" width="24.140625" style="125" customWidth="1"/>
    <col min="1032" max="1280" width="11.42578125" style="125"/>
    <col min="1281" max="1281" width="6" style="125" customWidth="1"/>
    <col min="1282" max="1282" width="18.5703125" style="125" customWidth="1"/>
    <col min="1283" max="1283" width="26.140625" style="125" customWidth="1"/>
    <col min="1284" max="1284" width="50.5703125" style="125" customWidth="1"/>
    <col min="1285" max="1286" width="0" style="125" hidden="1" customWidth="1"/>
    <col min="1287" max="1287" width="24.140625" style="125" customWidth="1"/>
    <col min="1288" max="1536" width="11.42578125" style="125"/>
    <col min="1537" max="1537" width="6" style="125" customWidth="1"/>
    <col min="1538" max="1538" width="18.5703125" style="125" customWidth="1"/>
    <col min="1539" max="1539" width="26.140625" style="125" customWidth="1"/>
    <col min="1540" max="1540" width="50.5703125" style="125" customWidth="1"/>
    <col min="1541" max="1542" width="0" style="125" hidden="1" customWidth="1"/>
    <col min="1543" max="1543" width="24.140625" style="125" customWidth="1"/>
    <col min="1544" max="1792" width="11.42578125" style="125"/>
    <col min="1793" max="1793" width="6" style="125" customWidth="1"/>
    <col min="1794" max="1794" width="18.5703125" style="125" customWidth="1"/>
    <col min="1795" max="1795" width="26.140625" style="125" customWidth="1"/>
    <col min="1796" max="1796" width="50.5703125" style="125" customWidth="1"/>
    <col min="1797" max="1798" width="0" style="125" hidden="1" customWidth="1"/>
    <col min="1799" max="1799" width="24.140625" style="125" customWidth="1"/>
    <col min="1800" max="2048" width="11.42578125" style="125"/>
    <col min="2049" max="2049" width="6" style="125" customWidth="1"/>
    <col min="2050" max="2050" width="18.5703125" style="125" customWidth="1"/>
    <col min="2051" max="2051" width="26.140625" style="125" customWidth="1"/>
    <col min="2052" max="2052" width="50.5703125" style="125" customWidth="1"/>
    <col min="2053" max="2054" width="0" style="125" hidden="1" customWidth="1"/>
    <col min="2055" max="2055" width="24.140625" style="125" customWidth="1"/>
    <col min="2056" max="2304" width="11.42578125" style="125"/>
    <col min="2305" max="2305" width="6" style="125" customWidth="1"/>
    <col min="2306" max="2306" width="18.5703125" style="125" customWidth="1"/>
    <col min="2307" max="2307" width="26.140625" style="125" customWidth="1"/>
    <col min="2308" max="2308" width="50.5703125" style="125" customWidth="1"/>
    <col min="2309" max="2310" width="0" style="125" hidden="1" customWidth="1"/>
    <col min="2311" max="2311" width="24.140625" style="125" customWidth="1"/>
    <col min="2312" max="2560" width="11.42578125" style="125"/>
    <col min="2561" max="2561" width="6" style="125" customWidth="1"/>
    <col min="2562" max="2562" width="18.5703125" style="125" customWidth="1"/>
    <col min="2563" max="2563" width="26.140625" style="125" customWidth="1"/>
    <col min="2564" max="2564" width="50.5703125" style="125" customWidth="1"/>
    <col min="2565" max="2566" width="0" style="125" hidden="1" customWidth="1"/>
    <col min="2567" max="2567" width="24.140625" style="125" customWidth="1"/>
    <col min="2568" max="2816" width="11.42578125" style="125"/>
    <col min="2817" max="2817" width="6" style="125" customWidth="1"/>
    <col min="2818" max="2818" width="18.5703125" style="125" customWidth="1"/>
    <col min="2819" max="2819" width="26.140625" style="125" customWidth="1"/>
    <col min="2820" max="2820" width="50.5703125" style="125" customWidth="1"/>
    <col min="2821" max="2822" width="0" style="125" hidden="1" customWidth="1"/>
    <col min="2823" max="2823" width="24.140625" style="125" customWidth="1"/>
    <col min="2824" max="3072" width="11.42578125" style="125"/>
    <col min="3073" max="3073" width="6" style="125" customWidth="1"/>
    <col min="3074" max="3074" width="18.5703125" style="125" customWidth="1"/>
    <col min="3075" max="3075" width="26.140625" style="125" customWidth="1"/>
    <col min="3076" max="3076" width="50.5703125" style="125" customWidth="1"/>
    <col min="3077" max="3078" width="0" style="125" hidden="1" customWidth="1"/>
    <col min="3079" max="3079" width="24.140625" style="125" customWidth="1"/>
    <col min="3080" max="3328" width="11.42578125" style="125"/>
    <col min="3329" max="3329" width="6" style="125" customWidth="1"/>
    <col min="3330" max="3330" width="18.5703125" style="125" customWidth="1"/>
    <col min="3331" max="3331" width="26.140625" style="125" customWidth="1"/>
    <col min="3332" max="3332" width="50.5703125" style="125" customWidth="1"/>
    <col min="3333" max="3334" width="0" style="125" hidden="1" customWidth="1"/>
    <col min="3335" max="3335" width="24.140625" style="125" customWidth="1"/>
    <col min="3336" max="3584" width="11.42578125" style="125"/>
    <col min="3585" max="3585" width="6" style="125" customWidth="1"/>
    <col min="3586" max="3586" width="18.5703125" style="125" customWidth="1"/>
    <col min="3587" max="3587" width="26.140625" style="125" customWidth="1"/>
    <col min="3588" max="3588" width="50.5703125" style="125" customWidth="1"/>
    <col min="3589" max="3590" width="0" style="125" hidden="1" customWidth="1"/>
    <col min="3591" max="3591" width="24.140625" style="125" customWidth="1"/>
    <col min="3592" max="3840" width="11.42578125" style="125"/>
    <col min="3841" max="3841" width="6" style="125" customWidth="1"/>
    <col min="3842" max="3842" width="18.5703125" style="125" customWidth="1"/>
    <col min="3843" max="3843" width="26.140625" style="125" customWidth="1"/>
    <col min="3844" max="3844" width="50.5703125" style="125" customWidth="1"/>
    <col min="3845" max="3846" width="0" style="125" hidden="1" customWidth="1"/>
    <col min="3847" max="3847" width="24.140625" style="125" customWidth="1"/>
    <col min="3848" max="4096" width="11.42578125" style="125"/>
    <col min="4097" max="4097" width="6" style="125" customWidth="1"/>
    <col min="4098" max="4098" width="18.5703125" style="125" customWidth="1"/>
    <col min="4099" max="4099" width="26.140625" style="125" customWidth="1"/>
    <col min="4100" max="4100" width="50.5703125" style="125" customWidth="1"/>
    <col min="4101" max="4102" width="0" style="125" hidden="1" customWidth="1"/>
    <col min="4103" max="4103" width="24.140625" style="125" customWidth="1"/>
    <col min="4104" max="4352" width="11.42578125" style="125"/>
    <col min="4353" max="4353" width="6" style="125" customWidth="1"/>
    <col min="4354" max="4354" width="18.5703125" style="125" customWidth="1"/>
    <col min="4355" max="4355" width="26.140625" style="125" customWidth="1"/>
    <col min="4356" max="4356" width="50.5703125" style="125" customWidth="1"/>
    <col min="4357" max="4358" width="0" style="125" hidden="1" customWidth="1"/>
    <col min="4359" max="4359" width="24.140625" style="125" customWidth="1"/>
    <col min="4360" max="4608" width="11.42578125" style="125"/>
    <col min="4609" max="4609" width="6" style="125" customWidth="1"/>
    <col min="4610" max="4610" width="18.5703125" style="125" customWidth="1"/>
    <col min="4611" max="4611" width="26.140625" style="125" customWidth="1"/>
    <col min="4612" max="4612" width="50.5703125" style="125" customWidth="1"/>
    <col min="4613" max="4614" width="0" style="125" hidden="1" customWidth="1"/>
    <col min="4615" max="4615" width="24.140625" style="125" customWidth="1"/>
    <col min="4616" max="4864" width="11.42578125" style="125"/>
    <col min="4865" max="4865" width="6" style="125" customWidth="1"/>
    <col min="4866" max="4866" width="18.5703125" style="125" customWidth="1"/>
    <col min="4867" max="4867" width="26.140625" style="125" customWidth="1"/>
    <col min="4868" max="4868" width="50.5703125" style="125" customWidth="1"/>
    <col min="4869" max="4870" width="0" style="125" hidden="1" customWidth="1"/>
    <col min="4871" max="4871" width="24.140625" style="125" customWidth="1"/>
    <col min="4872" max="5120" width="11.42578125" style="125"/>
    <col min="5121" max="5121" width="6" style="125" customWidth="1"/>
    <col min="5122" max="5122" width="18.5703125" style="125" customWidth="1"/>
    <col min="5123" max="5123" width="26.140625" style="125" customWidth="1"/>
    <col min="5124" max="5124" width="50.5703125" style="125" customWidth="1"/>
    <col min="5125" max="5126" width="0" style="125" hidden="1" customWidth="1"/>
    <col min="5127" max="5127" width="24.140625" style="125" customWidth="1"/>
    <col min="5128" max="5376" width="11.42578125" style="125"/>
    <col min="5377" max="5377" width="6" style="125" customWidth="1"/>
    <col min="5378" max="5378" width="18.5703125" style="125" customWidth="1"/>
    <col min="5379" max="5379" width="26.140625" style="125" customWidth="1"/>
    <col min="5380" max="5380" width="50.5703125" style="125" customWidth="1"/>
    <col min="5381" max="5382" width="0" style="125" hidden="1" customWidth="1"/>
    <col min="5383" max="5383" width="24.140625" style="125" customWidth="1"/>
    <col min="5384" max="5632" width="11.42578125" style="125"/>
    <col min="5633" max="5633" width="6" style="125" customWidth="1"/>
    <col min="5634" max="5634" width="18.5703125" style="125" customWidth="1"/>
    <col min="5635" max="5635" width="26.140625" style="125" customWidth="1"/>
    <col min="5636" max="5636" width="50.5703125" style="125" customWidth="1"/>
    <col min="5637" max="5638" width="0" style="125" hidden="1" customWidth="1"/>
    <col min="5639" max="5639" width="24.140625" style="125" customWidth="1"/>
    <col min="5640" max="5888" width="11.42578125" style="125"/>
    <col min="5889" max="5889" width="6" style="125" customWidth="1"/>
    <col min="5890" max="5890" width="18.5703125" style="125" customWidth="1"/>
    <col min="5891" max="5891" width="26.140625" style="125" customWidth="1"/>
    <col min="5892" max="5892" width="50.5703125" style="125" customWidth="1"/>
    <col min="5893" max="5894" width="0" style="125" hidden="1" customWidth="1"/>
    <col min="5895" max="5895" width="24.140625" style="125" customWidth="1"/>
    <col min="5896" max="6144" width="11.42578125" style="125"/>
    <col min="6145" max="6145" width="6" style="125" customWidth="1"/>
    <col min="6146" max="6146" width="18.5703125" style="125" customWidth="1"/>
    <col min="6147" max="6147" width="26.140625" style="125" customWidth="1"/>
    <col min="6148" max="6148" width="50.5703125" style="125" customWidth="1"/>
    <col min="6149" max="6150" width="0" style="125" hidden="1" customWidth="1"/>
    <col min="6151" max="6151" width="24.140625" style="125" customWidth="1"/>
    <col min="6152" max="6400" width="11.42578125" style="125"/>
    <col min="6401" max="6401" width="6" style="125" customWidth="1"/>
    <col min="6402" max="6402" width="18.5703125" style="125" customWidth="1"/>
    <col min="6403" max="6403" width="26.140625" style="125" customWidth="1"/>
    <col min="6404" max="6404" width="50.5703125" style="125" customWidth="1"/>
    <col min="6405" max="6406" width="0" style="125" hidden="1" customWidth="1"/>
    <col min="6407" max="6407" width="24.140625" style="125" customWidth="1"/>
    <col min="6408" max="6656" width="11.42578125" style="125"/>
    <col min="6657" max="6657" width="6" style="125" customWidth="1"/>
    <col min="6658" max="6658" width="18.5703125" style="125" customWidth="1"/>
    <col min="6659" max="6659" width="26.140625" style="125" customWidth="1"/>
    <col min="6660" max="6660" width="50.5703125" style="125" customWidth="1"/>
    <col min="6661" max="6662" width="0" style="125" hidden="1" customWidth="1"/>
    <col min="6663" max="6663" width="24.140625" style="125" customWidth="1"/>
    <col min="6664" max="6912" width="11.42578125" style="125"/>
    <col min="6913" max="6913" width="6" style="125" customWidth="1"/>
    <col min="6914" max="6914" width="18.5703125" style="125" customWidth="1"/>
    <col min="6915" max="6915" width="26.140625" style="125" customWidth="1"/>
    <col min="6916" max="6916" width="50.5703125" style="125" customWidth="1"/>
    <col min="6917" max="6918" width="0" style="125" hidden="1" customWidth="1"/>
    <col min="6919" max="6919" width="24.140625" style="125" customWidth="1"/>
    <col min="6920" max="7168" width="11.42578125" style="125"/>
    <col min="7169" max="7169" width="6" style="125" customWidth="1"/>
    <col min="7170" max="7170" width="18.5703125" style="125" customWidth="1"/>
    <col min="7171" max="7171" width="26.140625" style="125" customWidth="1"/>
    <col min="7172" max="7172" width="50.5703125" style="125" customWidth="1"/>
    <col min="7173" max="7174" width="0" style="125" hidden="1" customWidth="1"/>
    <col min="7175" max="7175" width="24.140625" style="125" customWidth="1"/>
    <col min="7176" max="7424" width="11.42578125" style="125"/>
    <col min="7425" max="7425" width="6" style="125" customWidth="1"/>
    <col min="7426" max="7426" width="18.5703125" style="125" customWidth="1"/>
    <col min="7427" max="7427" width="26.140625" style="125" customWidth="1"/>
    <col min="7428" max="7428" width="50.5703125" style="125" customWidth="1"/>
    <col min="7429" max="7430" width="0" style="125" hidden="1" customWidth="1"/>
    <col min="7431" max="7431" width="24.140625" style="125" customWidth="1"/>
    <col min="7432" max="7680" width="11.42578125" style="125"/>
    <col min="7681" max="7681" width="6" style="125" customWidth="1"/>
    <col min="7682" max="7682" width="18.5703125" style="125" customWidth="1"/>
    <col min="7683" max="7683" width="26.140625" style="125" customWidth="1"/>
    <col min="7684" max="7684" width="50.5703125" style="125" customWidth="1"/>
    <col min="7685" max="7686" width="0" style="125" hidden="1" customWidth="1"/>
    <col min="7687" max="7687" width="24.140625" style="125" customWidth="1"/>
    <col min="7688" max="7936" width="11.42578125" style="125"/>
    <col min="7937" max="7937" width="6" style="125" customWidth="1"/>
    <col min="7938" max="7938" width="18.5703125" style="125" customWidth="1"/>
    <col min="7939" max="7939" width="26.140625" style="125" customWidth="1"/>
    <col min="7940" max="7940" width="50.5703125" style="125" customWidth="1"/>
    <col min="7941" max="7942" width="0" style="125" hidden="1" customWidth="1"/>
    <col min="7943" max="7943" width="24.140625" style="125" customWidth="1"/>
    <col min="7944" max="8192" width="11.42578125" style="125"/>
    <col min="8193" max="8193" width="6" style="125" customWidth="1"/>
    <col min="8194" max="8194" width="18.5703125" style="125" customWidth="1"/>
    <col min="8195" max="8195" width="26.140625" style="125" customWidth="1"/>
    <col min="8196" max="8196" width="50.5703125" style="125" customWidth="1"/>
    <col min="8197" max="8198" width="0" style="125" hidden="1" customWidth="1"/>
    <col min="8199" max="8199" width="24.140625" style="125" customWidth="1"/>
    <col min="8200" max="8448" width="11.42578125" style="125"/>
    <col min="8449" max="8449" width="6" style="125" customWidth="1"/>
    <col min="8450" max="8450" width="18.5703125" style="125" customWidth="1"/>
    <col min="8451" max="8451" width="26.140625" style="125" customWidth="1"/>
    <col min="8452" max="8452" width="50.5703125" style="125" customWidth="1"/>
    <col min="8453" max="8454" width="0" style="125" hidden="1" customWidth="1"/>
    <col min="8455" max="8455" width="24.140625" style="125" customWidth="1"/>
    <col min="8456" max="8704" width="11.42578125" style="125"/>
    <col min="8705" max="8705" width="6" style="125" customWidth="1"/>
    <col min="8706" max="8706" width="18.5703125" style="125" customWidth="1"/>
    <col min="8707" max="8707" width="26.140625" style="125" customWidth="1"/>
    <col min="8708" max="8708" width="50.5703125" style="125" customWidth="1"/>
    <col min="8709" max="8710" width="0" style="125" hidden="1" customWidth="1"/>
    <col min="8711" max="8711" width="24.140625" style="125" customWidth="1"/>
    <col min="8712" max="8960" width="11.42578125" style="125"/>
    <col min="8961" max="8961" width="6" style="125" customWidth="1"/>
    <col min="8962" max="8962" width="18.5703125" style="125" customWidth="1"/>
    <col min="8963" max="8963" width="26.140625" style="125" customWidth="1"/>
    <col min="8964" max="8964" width="50.5703125" style="125" customWidth="1"/>
    <col min="8965" max="8966" width="0" style="125" hidden="1" customWidth="1"/>
    <col min="8967" max="8967" width="24.140625" style="125" customWidth="1"/>
    <col min="8968" max="9216" width="11.42578125" style="125"/>
    <col min="9217" max="9217" width="6" style="125" customWidth="1"/>
    <col min="9218" max="9218" width="18.5703125" style="125" customWidth="1"/>
    <col min="9219" max="9219" width="26.140625" style="125" customWidth="1"/>
    <col min="9220" max="9220" width="50.5703125" style="125" customWidth="1"/>
    <col min="9221" max="9222" width="0" style="125" hidden="1" customWidth="1"/>
    <col min="9223" max="9223" width="24.140625" style="125" customWidth="1"/>
    <col min="9224" max="9472" width="11.42578125" style="125"/>
    <col min="9473" max="9473" width="6" style="125" customWidth="1"/>
    <col min="9474" max="9474" width="18.5703125" style="125" customWidth="1"/>
    <col min="9475" max="9475" width="26.140625" style="125" customWidth="1"/>
    <col min="9476" max="9476" width="50.5703125" style="125" customWidth="1"/>
    <col min="9477" max="9478" width="0" style="125" hidden="1" customWidth="1"/>
    <col min="9479" max="9479" width="24.140625" style="125" customWidth="1"/>
    <col min="9480" max="9728" width="11.42578125" style="125"/>
    <col min="9729" max="9729" width="6" style="125" customWidth="1"/>
    <col min="9730" max="9730" width="18.5703125" style="125" customWidth="1"/>
    <col min="9731" max="9731" width="26.140625" style="125" customWidth="1"/>
    <col min="9732" max="9732" width="50.5703125" style="125" customWidth="1"/>
    <col min="9733" max="9734" width="0" style="125" hidden="1" customWidth="1"/>
    <col min="9735" max="9735" width="24.140625" style="125" customWidth="1"/>
    <col min="9736" max="9984" width="11.42578125" style="125"/>
    <col min="9985" max="9985" width="6" style="125" customWidth="1"/>
    <col min="9986" max="9986" width="18.5703125" style="125" customWidth="1"/>
    <col min="9987" max="9987" width="26.140625" style="125" customWidth="1"/>
    <col min="9988" max="9988" width="50.5703125" style="125" customWidth="1"/>
    <col min="9989" max="9990" width="0" style="125" hidden="1" customWidth="1"/>
    <col min="9991" max="9991" width="24.140625" style="125" customWidth="1"/>
    <col min="9992" max="10240" width="11.42578125" style="125"/>
    <col min="10241" max="10241" width="6" style="125" customWidth="1"/>
    <col min="10242" max="10242" width="18.5703125" style="125" customWidth="1"/>
    <col min="10243" max="10243" width="26.140625" style="125" customWidth="1"/>
    <col min="10244" max="10244" width="50.5703125" style="125" customWidth="1"/>
    <col min="10245" max="10246" width="0" style="125" hidden="1" customWidth="1"/>
    <col min="10247" max="10247" width="24.140625" style="125" customWidth="1"/>
    <col min="10248" max="10496" width="11.42578125" style="125"/>
    <col min="10497" max="10497" width="6" style="125" customWidth="1"/>
    <col min="10498" max="10498" width="18.5703125" style="125" customWidth="1"/>
    <col min="10499" max="10499" width="26.140625" style="125" customWidth="1"/>
    <col min="10500" max="10500" width="50.5703125" style="125" customWidth="1"/>
    <col min="10501" max="10502" width="0" style="125" hidden="1" customWidth="1"/>
    <col min="10503" max="10503" width="24.140625" style="125" customWidth="1"/>
    <col min="10504" max="10752" width="11.42578125" style="125"/>
    <col min="10753" max="10753" width="6" style="125" customWidth="1"/>
    <col min="10754" max="10754" width="18.5703125" style="125" customWidth="1"/>
    <col min="10755" max="10755" width="26.140625" style="125" customWidth="1"/>
    <col min="10756" max="10756" width="50.5703125" style="125" customWidth="1"/>
    <col min="10757" max="10758" width="0" style="125" hidden="1" customWidth="1"/>
    <col min="10759" max="10759" width="24.140625" style="125" customWidth="1"/>
    <col min="10760" max="11008" width="11.42578125" style="125"/>
    <col min="11009" max="11009" width="6" style="125" customWidth="1"/>
    <col min="11010" max="11010" width="18.5703125" style="125" customWidth="1"/>
    <col min="11011" max="11011" width="26.140625" style="125" customWidth="1"/>
    <col min="11012" max="11012" width="50.5703125" style="125" customWidth="1"/>
    <col min="11013" max="11014" width="0" style="125" hidden="1" customWidth="1"/>
    <col min="11015" max="11015" width="24.140625" style="125" customWidth="1"/>
    <col min="11016" max="11264" width="11.42578125" style="125"/>
    <col min="11265" max="11265" width="6" style="125" customWidth="1"/>
    <col min="11266" max="11266" width="18.5703125" style="125" customWidth="1"/>
    <col min="11267" max="11267" width="26.140625" style="125" customWidth="1"/>
    <col min="11268" max="11268" width="50.5703125" style="125" customWidth="1"/>
    <col min="11269" max="11270" width="0" style="125" hidden="1" customWidth="1"/>
    <col min="11271" max="11271" width="24.140625" style="125" customWidth="1"/>
    <col min="11272" max="11520" width="11.42578125" style="125"/>
    <col min="11521" max="11521" width="6" style="125" customWidth="1"/>
    <col min="11522" max="11522" width="18.5703125" style="125" customWidth="1"/>
    <col min="11523" max="11523" width="26.140625" style="125" customWidth="1"/>
    <col min="11524" max="11524" width="50.5703125" style="125" customWidth="1"/>
    <col min="11525" max="11526" width="0" style="125" hidden="1" customWidth="1"/>
    <col min="11527" max="11527" width="24.140625" style="125" customWidth="1"/>
    <col min="11528" max="11776" width="11.42578125" style="125"/>
    <col min="11777" max="11777" width="6" style="125" customWidth="1"/>
    <col min="11778" max="11778" width="18.5703125" style="125" customWidth="1"/>
    <col min="11779" max="11779" width="26.140625" style="125" customWidth="1"/>
    <col min="11780" max="11780" width="50.5703125" style="125" customWidth="1"/>
    <col min="11781" max="11782" width="0" style="125" hidden="1" customWidth="1"/>
    <col min="11783" max="11783" width="24.140625" style="125" customWidth="1"/>
    <col min="11784" max="12032" width="11.42578125" style="125"/>
    <col min="12033" max="12033" width="6" style="125" customWidth="1"/>
    <col min="12034" max="12034" width="18.5703125" style="125" customWidth="1"/>
    <col min="12035" max="12035" width="26.140625" style="125" customWidth="1"/>
    <col min="12036" max="12036" width="50.5703125" style="125" customWidth="1"/>
    <col min="12037" max="12038" width="0" style="125" hidden="1" customWidth="1"/>
    <col min="12039" max="12039" width="24.140625" style="125" customWidth="1"/>
    <col min="12040" max="12288" width="11.42578125" style="125"/>
    <col min="12289" max="12289" width="6" style="125" customWidth="1"/>
    <col min="12290" max="12290" width="18.5703125" style="125" customWidth="1"/>
    <col min="12291" max="12291" width="26.140625" style="125" customWidth="1"/>
    <col min="12292" max="12292" width="50.5703125" style="125" customWidth="1"/>
    <col min="12293" max="12294" width="0" style="125" hidden="1" customWidth="1"/>
    <col min="12295" max="12295" width="24.140625" style="125" customWidth="1"/>
    <col min="12296" max="12544" width="11.42578125" style="125"/>
    <col min="12545" max="12545" width="6" style="125" customWidth="1"/>
    <col min="12546" max="12546" width="18.5703125" style="125" customWidth="1"/>
    <col min="12547" max="12547" width="26.140625" style="125" customWidth="1"/>
    <col min="12548" max="12548" width="50.5703125" style="125" customWidth="1"/>
    <col min="12549" max="12550" width="0" style="125" hidden="1" customWidth="1"/>
    <col min="12551" max="12551" width="24.140625" style="125" customWidth="1"/>
    <col min="12552" max="12800" width="11.42578125" style="125"/>
    <col min="12801" max="12801" width="6" style="125" customWidth="1"/>
    <col min="12802" max="12802" width="18.5703125" style="125" customWidth="1"/>
    <col min="12803" max="12803" width="26.140625" style="125" customWidth="1"/>
    <col min="12804" max="12804" width="50.5703125" style="125" customWidth="1"/>
    <col min="12805" max="12806" width="0" style="125" hidden="1" customWidth="1"/>
    <col min="12807" max="12807" width="24.140625" style="125" customWidth="1"/>
    <col min="12808" max="13056" width="11.42578125" style="125"/>
    <col min="13057" max="13057" width="6" style="125" customWidth="1"/>
    <col min="13058" max="13058" width="18.5703125" style="125" customWidth="1"/>
    <col min="13059" max="13059" width="26.140625" style="125" customWidth="1"/>
    <col min="13060" max="13060" width="50.5703125" style="125" customWidth="1"/>
    <col min="13061" max="13062" width="0" style="125" hidden="1" customWidth="1"/>
    <col min="13063" max="13063" width="24.140625" style="125" customWidth="1"/>
    <col min="13064" max="13312" width="11.42578125" style="125"/>
    <col min="13313" max="13313" width="6" style="125" customWidth="1"/>
    <col min="13314" max="13314" width="18.5703125" style="125" customWidth="1"/>
    <col min="13315" max="13315" width="26.140625" style="125" customWidth="1"/>
    <col min="13316" max="13316" width="50.5703125" style="125" customWidth="1"/>
    <col min="13317" max="13318" width="0" style="125" hidden="1" customWidth="1"/>
    <col min="13319" max="13319" width="24.140625" style="125" customWidth="1"/>
    <col min="13320" max="13568" width="11.42578125" style="125"/>
    <col min="13569" max="13569" width="6" style="125" customWidth="1"/>
    <col min="13570" max="13570" width="18.5703125" style="125" customWidth="1"/>
    <col min="13571" max="13571" width="26.140625" style="125" customWidth="1"/>
    <col min="13572" max="13572" width="50.5703125" style="125" customWidth="1"/>
    <col min="13573" max="13574" width="0" style="125" hidden="1" customWidth="1"/>
    <col min="13575" max="13575" width="24.140625" style="125" customWidth="1"/>
    <col min="13576" max="13824" width="11.42578125" style="125"/>
    <col min="13825" max="13825" width="6" style="125" customWidth="1"/>
    <col min="13826" max="13826" width="18.5703125" style="125" customWidth="1"/>
    <col min="13827" max="13827" width="26.140625" style="125" customWidth="1"/>
    <col min="13828" max="13828" width="50.5703125" style="125" customWidth="1"/>
    <col min="13829" max="13830" width="0" style="125" hidden="1" customWidth="1"/>
    <col min="13831" max="13831" width="24.140625" style="125" customWidth="1"/>
    <col min="13832" max="14080" width="11.42578125" style="125"/>
    <col min="14081" max="14081" width="6" style="125" customWidth="1"/>
    <col min="14082" max="14082" width="18.5703125" style="125" customWidth="1"/>
    <col min="14083" max="14083" width="26.140625" style="125" customWidth="1"/>
    <col min="14084" max="14084" width="50.5703125" style="125" customWidth="1"/>
    <col min="14085" max="14086" width="0" style="125" hidden="1" customWidth="1"/>
    <col min="14087" max="14087" width="24.140625" style="125" customWidth="1"/>
    <col min="14088" max="14336" width="11.42578125" style="125"/>
    <col min="14337" max="14337" width="6" style="125" customWidth="1"/>
    <col min="14338" max="14338" width="18.5703125" style="125" customWidth="1"/>
    <col min="14339" max="14339" width="26.140625" style="125" customWidth="1"/>
    <col min="14340" max="14340" width="50.5703125" style="125" customWidth="1"/>
    <col min="14341" max="14342" width="0" style="125" hidden="1" customWidth="1"/>
    <col min="14343" max="14343" width="24.140625" style="125" customWidth="1"/>
    <col min="14344" max="14592" width="11.42578125" style="125"/>
    <col min="14593" max="14593" width="6" style="125" customWidth="1"/>
    <col min="14594" max="14594" width="18.5703125" style="125" customWidth="1"/>
    <col min="14595" max="14595" width="26.140625" style="125" customWidth="1"/>
    <col min="14596" max="14596" width="50.5703125" style="125" customWidth="1"/>
    <col min="14597" max="14598" width="0" style="125" hidden="1" customWidth="1"/>
    <col min="14599" max="14599" width="24.140625" style="125" customWidth="1"/>
    <col min="14600" max="14848" width="11.42578125" style="125"/>
    <col min="14849" max="14849" width="6" style="125" customWidth="1"/>
    <col min="14850" max="14850" width="18.5703125" style="125" customWidth="1"/>
    <col min="14851" max="14851" width="26.140625" style="125" customWidth="1"/>
    <col min="14852" max="14852" width="50.5703125" style="125" customWidth="1"/>
    <col min="14853" max="14854" width="0" style="125" hidden="1" customWidth="1"/>
    <col min="14855" max="14855" width="24.140625" style="125" customWidth="1"/>
    <col min="14856" max="15104" width="11.42578125" style="125"/>
    <col min="15105" max="15105" width="6" style="125" customWidth="1"/>
    <col min="15106" max="15106" width="18.5703125" style="125" customWidth="1"/>
    <col min="15107" max="15107" width="26.140625" style="125" customWidth="1"/>
    <col min="15108" max="15108" width="50.5703125" style="125" customWidth="1"/>
    <col min="15109" max="15110" width="0" style="125" hidden="1" customWidth="1"/>
    <col min="15111" max="15111" width="24.140625" style="125" customWidth="1"/>
    <col min="15112" max="15360" width="11.42578125" style="125"/>
    <col min="15361" max="15361" width="6" style="125" customWidth="1"/>
    <col min="15362" max="15362" width="18.5703125" style="125" customWidth="1"/>
    <col min="15363" max="15363" width="26.140625" style="125" customWidth="1"/>
    <col min="15364" max="15364" width="50.5703125" style="125" customWidth="1"/>
    <col min="15365" max="15366" width="0" style="125" hidden="1" customWidth="1"/>
    <col min="15367" max="15367" width="24.140625" style="125" customWidth="1"/>
    <col min="15368" max="15616" width="11.42578125" style="125"/>
    <col min="15617" max="15617" width="6" style="125" customWidth="1"/>
    <col min="15618" max="15618" width="18.5703125" style="125" customWidth="1"/>
    <col min="15619" max="15619" width="26.140625" style="125" customWidth="1"/>
    <col min="15620" max="15620" width="50.5703125" style="125" customWidth="1"/>
    <col min="15621" max="15622" width="0" style="125" hidden="1" customWidth="1"/>
    <col min="15623" max="15623" width="24.140625" style="125" customWidth="1"/>
    <col min="15624" max="15872" width="11.42578125" style="125"/>
    <col min="15873" max="15873" width="6" style="125" customWidth="1"/>
    <col min="15874" max="15874" width="18.5703125" style="125" customWidth="1"/>
    <col min="15875" max="15875" width="26.140625" style="125" customWidth="1"/>
    <col min="15876" max="15876" width="50.5703125" style="125" customWidth="1"/>
    <col min="15877" max="15878" width="0" style="125" hidden="1" customWidth="1"/>
    <col min="15879" max="15879" width="24.140625" style="125" customWidth="1"/>
    <col min="15880" max="16128" width="11.42578125" style="125"/>
    <col min="16129" max="16129" width="6" style="125" customWidth="1"/>
    <col min="16130" max="16130" width="18.5703125" style="125" customWidth="1"/>
    <col min="16131" max="16131" width="26.140625" style="125" customWidth="1"/>
    <col min="16132" max="16132" width="50.5703125" style="125" customWidth="1"/>
    <col min="16133" max="16134" width="0" style="125" hidden="1" customWidth="1"/>
    <col min="16135" max="16135" width="24.140625" style="125" customWidth="1"/>
    <col min="16136" max="16384" width="11.42578125" style="125"/>
  </cols>
  <sheetData>
    <row r="1" spans="1:8" ht="15" x14ac:dyDescent="0.25">
      <c r="A1" s="54"/>
      <c r="B1" s="54"/>
      <c r="C1" s="54"/>
      <c r="D1" s="54"/>
      <c r="E1" s="54"/>
      <c r="F1" s="54"/>
      <c r="G1" s="54"/>
    </row>
    <row r="2" spans="1:8" ht="15" x14ac:dyDescent="0.25">
      <c r="A2" s="54"/>
      <c r="B2" s="54"/>
      <c r="C2" s="54"/>
      <c r="D2" s="54"/>
      <c r="E2" s="54"/>
      <c r="F2" s="54"/>
      <c r="G2" s="54"/>
    </row>
    <row r="3" spans="1:8" ht="26.25" x14ac:dyDescent="0.25">
      <c r="A3" s="54"/>
      <c r="B3" s="248"/>
      <c r="C3" s="248"/>
      <c r="D3" s="248"/>
      <c r="E3" s="248"/>
      <c r="F3" s="248"/>
      <c r="G3" s="248"/>
    </row>
    <row r="4" spans="1:8" ht="15.75" x14ac:dyDescent="0.25">
      <c r="A4" s="54"/>
      <c r="B4" s="55"/>
      <c r="C4" s="56"/>
      <c r="D4" s="55"/>
      <c r="E4" s="55"/>
      <c r="F4" s="55"/>
      <c r="G4" s="57"/>
      <c r="H4" s="58"/>
    </row>
    <row r="5" spans="1:8" ht="16.5" thickBot="1" x14ac:dyDescent="0.3">
      <c r="A5" s="54"/>
      <c r="B5" s="55"/>
      <c r="C5" s="56"/>
      <c r="D5" s="55"/>
      <c r="E5" s="55"/>
      <c r="F5" s="55"/>
      <c r="G5" s="57"/>
      <c r="H5" s="58"/>
    </row>
    <row r="6" spans="1:8" ht="16.5" thickBot="1" x14ac:dyDescent="0.3">
      <c r="A6" s="54"/>
      <c r="B6" s="234" t="s">
        <v>52</v>
      </c>
      <c r="C6" s="235"/>
      <c r="D6" s="235"/>
      <c r="E6" s="235"/>
      <c r="F6" s="235"/>
      <c r="G6" s="236"/>
      <c r="H6" s="58"/>
    </row>
    <row r="7" spans="1:8" ht="15.75" x14ac:dyDescent="0.25">
      <c r="A7" s="54"/>
      <c r="B7" s="55"/>
      <c r="C7" s="59"/>
      <c r="D7" s="55"/>
      <c r="E7" s="55"/>
      <c r="F7" s="55"/>
      <c r="G7" s="57"/>
      <c r="H7" s="58"/>
    </row>
    <row r="8" spans="1:8" ht="15.75" x14ac:dyDescent="0.25">
      <c r="A8" s="54"/>
      <c r="B8" s="60" t="s">
        <v>53</v>
      </c>
      <c r="C8" s="249" t="s">
        <v>93</v>
      </c>
      <c r="D8" s="249"/>
      <c r="E8" s="61"/>
      <c r="F8" s="61"/>
      <c r="G8" s="62"/>
      <c r="H8" s="63"/>
    </row>
    <row r="9" spans="1:8" ht="15.75" x14ac:dyDescent="0.25">
      <c r="A9" s="54"/>
      <c r="B9" s="60" t="s">
        <v>54</v>
      </c>
      <c r="C9" s="250" t="s">
        <v>13</v>
      </c>
      <c r="D9" s="250"/>
      <c r="E9" s="64"/>
      <c r="F9" s="64"/>
      <c r="G9" s="57"/>
      <c r="H9" s="63"/>
    </row>
    <row r="10" spans="1:8" ht="15.75" x14ac:dyDescent="0.25">
      <c r="A10" s="54"/>
      <c r="B10" s="60" t="s">
        <v>55</v>
      </c>
      <c r="C10" s="250" t="s">
        <v>18</v>
      </c>
      <c r="D10" s="250"/>
      <c r="E10" s="64"/>
      <c r="F10" s="64"/>
      <c r="G10" s="57"/>
      <c r="H10" s="65"/>
    </row>
    <row r="11" spans="1:8" ht="15.75" x14ac:dyDescent="0.25">
      <c r="A11" s="54"/>
      <c r="B11" s="60" t="s">
        <v>57</v>
      </c>
      <c r="C11" s="250" t="s">
        <v>17</v>
      </c>
      <c r="D11" s="250"/>
      <c r="E11" s="64"/>
      <c r="F11" s="64"/>
      <c r="G11" s="57"/>
      <c r="H11" s="63"/>
    </row>
    <row r="12" spans="1:8" ht="16.5" thickBot="1" x14ac:dyDescent="0.25">
      <c r="A12" s="54"/>
      <c r="B12" s="66"/>
      <c r="C12" s="67"/>
      <c r="D12" s="54"/>
      <c r="E12" s="54"/>
      <c r="F12" s="54"/>
      <c r="G12" s="68"/>
      <c r="H12" s="69" t="s">
        <v>58</v>
      </c>
    </row>
    <row r="13" spans="1:8" ht="16.5" thickBot="1" x14ac:dyDescent="0.3">
      <c r="A13" s="70"/>
      <c r="B13" s="238" t="s">
        <v>35</v>
      </c>
      <c r="C13" s="239"/>
      <c r="D13" s="199" t="s">
        <v>36</v>
      </c>
      <c r="E13" s="199"/>
      <c r="F13" s="199"/>
      <c r="G13" s="71" t="s">
        <v>37</v>
      </c>
      <c r="H13" s="126"/>
    </row>
    <row r="14" spans="1:8" ht="15.75" x14ac:dyDescent="0.25">
      <c r="A14" s="70"/>
      <c r="B14" s="251" t="s">
        <v>38</v>
      </c>
      <c r="C14" s="252"/>
      <c r="D14" s="72">
        <v>31178.400000000001</v>
      </c>
      <c r="E14" s="73"/>
      <c r="F14" s="73"/>
      <c r="G14" s="72">
        <f>'[3]MOVIMIENTOS Sep24'!G24</f>
        <v>31178.400000000001</v>
      </c>
      <c r="H14" s="126"/>
    </row>
    <row r="15" spans="1:8" ht="16.5" thickBot="1" x14ac:dyDescent="0.3">
      <c r="A15" s="70"/>
      <c r="B15" s="253" t="s">
        <v>35</v>
      </c>
      <c r="C15" s="254"/>
      <c r="D15" s="74">
        <f>+D14</f>
        <v>31178.400000000001</v>
      </c>
      <c r="E15" s="75"/>
      <c r="F15" s="75"/>
      <c r="G15" s="72">
        <f>+G14</f>
        <v>31178.400000000001</v>
      </c>
      <c r="H15" s="76"/>
    </row>
    <row r="16" spans="1:8" ht="16.5" thickTop="1" thickBot="1" x14ac:dyDescent="0.25">
      <c r="A16" s="54"/>
      <c r="B16" s="54" t="s">
        <v>40</v>
      </c>
      <c r="C16" s="77"/>
      <c r="D16" s="54"/>
      <c r="E16" s="54"/>
      <c r="F16" s="54"/>
      <c r="G16" s="78"/>
      <c r="H16" s="76"/>
    </row>
    <row r="17" spans="1:8" ht="16.5" thickBot="1" x14ac:dyDescent="0.3">
      <c r="A17" s="54"/>
      <c r="B17" s="54"/>
      <c r="C17" s="77"/>
      <c r="D17" s="79" t="s">
        <v>62</v>
      </c>
      <c r="E17" s="79"/>
      <c r="F17" s="79"/>
      <c r="G17" s="80">
        <f>D15-G15</f>
        <v>0</v>
      </c>
      <c r="H17" s="76"/>
    </row>
    <row r="18" spans="1:8" ht="15" x14ac:dyDescent="0.2">
      <c r="A18" s="54"/>
      <c r="B18" s="133"/>
      <c r="C18" s="134"/>
      <c r="D18" s="133"/>
      <c r="E18" s="133"/>
      <c r="F18" s="133"/>
      <c r="G18" s="81"/>
      <c r="H18" s="76"/>
    </row>
    <row r="19" spans="1:8" s="54" customFormat="1" ht="15.75" x14ac:dyDescent="0.25">
      <c r="B19" s="149"/>
      <c r="C19" s="150"/>
      <c r="D19" s="143"/>
      <c r="E19" s="144"/>
      <c r="F19" s="55"/>
      <c r="G19" s="82"/>
      <c r="H19" s="55"/>
    </row>
    <row r="20" spans="1:8" s="54" customFormat="1" ht="15.75" x14ac:dyDescent="0.25">
      <c r="B20" s="149"/>
      <c r="C20" s="150"/>
      <c r="D20" s="143"/>
      <c r="E20" s="144"/>
      <c r="F20" s="55"/>
      <c r="G20" s="82"/>
      <c r="H20" s="55"/>
    </row>
    <row r="21" spans="1:8" s="54" customFormat="1" ht="15.75" x14ac:dyDescent="0.25">
      <c r="B21" s="149"/>
      <c r="C21" s="150"/>
      <c r="D21" s="143"/>
      <c r="E21" s="144"/>
      <c r="F21" s="55"/>
      <c r="G21" s="82"/>
      <c r="H21" s="55"/>
    </row>
    <row r="22" spans="1:8" s="54" customFormat="1" ht="15.75" x14ac:dyDescent="0.25">
      <c r="B22" s="149"/>
      <c r="C22" s="150"/>
      <c r="D22" s="143"/>
      <c r="E22" s="144"/>
      <c r="F22" s="55"/>
      <c r="G22" s="82"/>
      <c r="H22" s="55"/>
    </row>
    <row r="23" spans="1:8" s="54" customFormat="1" ht="15.75" x14ac:dyDescent="0.25">
      <c r="B23" s="149"/>
      <c r="C23" s="150"/>
      <c r="D23" s="143"/>
      <c r="E23" s="144"/>
      <c r="F23" s="55"/>
      <c r="G23" s="82"/>
      <c r="H23" s="55"/>
    </row>
    <row r="24" spans="1:8" s="54" customFormat="1" ht="15.75" x14ac:dyDescent="0.25">
      <c r="B24" s="149"/>
      <c r="C24" s="150"/>
      <c r="D24" s="143"/>
      <c r="E24" s="144"/>
      <c r="F24" s="55"/>
      <c r="G24" s="82"/>
      <c r="H24" s="55"/>
    </row>
    <row r="25" spans="1:8" s="54" customFormat="1" ht="15.75" x14ac:dyDescent="0.25">
      <c r="B25" s="149"/>
      <c r="C25" s="150"/>
      <c r="D25" s="143"/>
      <c r="E25" s="144"/>
      <c r="F25" s="55"/>
      <c r="G25" s="82"/>
      <c r="H25" s="55"/>
    </row>
    <row r="26" spans="1:8" s="54" customFormat="1" ht="15.75" x14ac:dyDescent="0.25">
      <c r="B26" s="149"/>
      <c r="C26" s="150"/>
      <c r="D26" s="143"/>
      <c r="E26" s="144"/>
      <c r="F26" s="55"/>
      <c r="G26" s="82"/>
      <c r="H26" s="55"/>
    </row>
    <row r="27" spans="1:8" s="54" customFormat="1" ht="15.75" x14ac:dyDescent="0.2">
      <c r="B27" s="145" t="s">
        <v>48</v>
      </c>
      <c r="C27" s="211" t="s">
        <v>85</v>
      </c>
      <c r="D27" s="211"/>
      <c r="E27" s="198"/>
      <c r="F27" s="146"/>
      <c r="G27" s="146"/>
      <c r="H27" s="55"/>
    </row>
    <row r="28" spans="1:8" s="54" customFormat="1" ht="15.75" x14ac:dyDescent="0.25">
      <c r="B28" s="147" t="s">
        <v>78</v>
      </c>
      <c r="C28" s="121">
        <v>45572</v>
      </c>
      <c r="D28" s="145"/>
      <c r="E28" s="148"/>
      <c r="F28" s="125"/>
      <c r="G28" s="82"/>
      <c r="H28" s="55"/>
    </row>
    <row r="29" spans="1:8" s="54" customFormat="1" ht="15.75" x14ac:dyDescent="0.25">
      <c r="B29" s="147"/>
      <c r="C29" s="117"/>
      <c r="D29" s="145"/>
      <c r="E29" s="148"/>
      <c r="F29" s="125"/>
      <c r="G29" s="82"/>
      <c r="H29" s="55"/>
    </row>
    <row r="30" spans="1:8" s="54" customFormat="1" ht="15.75" x14ac:dyDescent="0.25">
      <c r="B30" s="147"/>
      <c r="C30" s="117"/>
      <c r="D30" s="145"/>
      <c r="E30" s="148"/>
      <c r="F30" s="125"/>
      <c r="G30" s="82"/>
      <c r="H30" s="55"/>
    </row>
    <row r="31" spans="1:8" s="54" customFormat="1" ht="15.75" x14ac:dyDescent="0.25">
      <c r="B31" s="147"/>
      <c r="C31" s="117"/>
      <c r="D31" s="145"/>
      <c r="E31" s="148"/>
      <c r="F31" s="125"/>
      <c r="G31" s="82"/>
      <c r="H31" s="55"/>
    </row>
    <row r="32" spans="1:8" x14ac:dyDescent="0.2">
      <c r="B32" s="147"/>
      <c r="C32" s="117"/>
      <c r="D32" s="145"/>
      <c r="E32" s="148"/>
    </row>
    <row r="33" spans="2:7" x14ac:dyDescent="0.2">
      <c r="B33" s="147"/>
      <c r="C33" s="117"/>
      <c r="D33" s="145"/>
      <c r="E33" s="148"/>
    </row>
    <row r="34" spans="2:7" x14ac:dyDescent="0.2">
      <c r="B34" s="147"/>
      <c r="C34" s="117"/>
      <c r="D34" s="145"/>
      <c r="E34" s="148"/>
    </row>
    <row r="35" spans="2:7" x14ac:dyDescent="0.2">
      <c r="B35" s="147"/>
      <c r="C35" s="117"/>
      <c r="D35" s="145"/>
      <c r="E35" s="148"/>
    </row>
    <row r="36" spans="2:7" x14ac:dyDescent="0.2">
      <c r="B36" s="145" t="s">
        <v>49</v>
      </c>
      <c r="C36" s="198" t="s">
        <v>50</v>
      </c>
      <c r="D36" s="198"/>
      <c r="E36" s="198"/>
      <c r="F36" s="146"/>
      <c r="G36" s="146"/>
    </row>
    <row r="37" spans="2:7" x14ac:dyDescent="0.2">
      <c r="B37" s="147" t="s">
        <v>78</v>
      </c>
      <c r="C37" s="121">
        <v>45572</v>
      </c>
      <c r="D37" s="122"/>
      <c r="E37" s="122"/>
    </row>
    <row r="38" spans="2:7" x14ac:dyDescent="0.2">
      <c r="B38" s="145"/>
      <c r="C38" s="122"/>
      <c r="D38" s="122"/>
      <c r="E38" s="122"/>
    </row>
    <row r="39" spans="2:7" x14ac:dyDescent="0.2">
      <c r="B39" s="145"/>
      <c r="C39" s="122"/>
      <c r="D39" s="122"/>
      <c r="E39" s="122"/>
    </row>
    <row r="40" spans="2:7" x14ac:dyDescent="0.2">
      <c r="B40" s="145"/>
      <c r="C40" s="122"/>
      <c r="D40" s="122"/>
      <c r="E40" s="122"/>
    </row>
    <row r="41" spans="2:7" x14ac:dyDescent="0.2">
      <c r="B41" s="145"/>
      <c r="C41" s="122"/>
      <c r="D41" s="122"/>
      <c r="E41" s="122"/>
    </row>
    <row r="42" spans="2:7" x14ac:dyDescent="0.2">
      <c r="B42" s="145"/>
      <c r="C42" s="122"/>
      <c r="D42" s="122"/>
      <c r="E42" s="122"/>
    </row>
    <row r="43" spans="2:7" x14ac:dyDescent="0.2">
      <c r="B43" s="147"/>
      <c r="C43" s="117"/>
      <c r="D43" s="145"/>
      <c r="E43" s="148"/>
    </row>
    <row r="44" spans="2:7" x14ac:dyDescent="0.2">
      <c r="B44" s="147"/>
      <c r="C44" s="117"/>
      <c r="D44" s="145"/>
      <c r="E44" s="83"/>
    </row>
    <row r="45" spans="2:7" x14ac:dyDescent="0.2">
      <c r="B45" s="147" t="s">
        <v>51</v>
      </c>
      <c r="C45" s="198" t="s">
        <v>77</v>
      </c>
      <c r="D45" s="198"/>
      <c r="E45" s="198"/>
      <c r="F45" s="146"/>
      <c r="G45" s="146"/>
    </row>
    <row r="46" spans="2:7" x14ac:dyDescent="0.2">
      <c r="B46" s="147" t="s">
        <v>78</v>
      </c>
      <c r="C46" s="121">
        <v>45572</v>
      </c>
      <c r="D46" s="122"/>
      <c r="E46" s="122"/>
      <c r="F46" s="122"/>
    </row>
  </sheetData>
  <mergeCells count="10">
    <mergeCell ref="C27:D27"/>
    <mergeCell ref="B3:G3"/>
    <mergeCell ref="B6:G6"/>
    <mergeCell ref="C8:D8"/>
    <mergeCell ref="C9:D9"/>
    <mergeCell ref="C10:D10"/>
    <mergeCell ref="C11:D11"/>
    <mergeCell ref="B13:C13"/>
    <mergeCell ref="B14:C14"/>
    <mergeCell ref="B15:C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2"/>
  <sheetViews>
    <sheetView showGridLines="0" workbookViewId="0">
      <selection activeCell="A3" sqref="A3:D44"/>
    </sheetView>
  </sheetViews>
  <sheetFormatPr baseColWidth="10" defaultRowHeight="12.75" x14ac:dyDescent="0.25"/>
  <cols>
    <col min="1" max="1" width="11.7109375" style="29" customWidth="1"/>
    <col min="2" max="2" width="19.5703125" style="29" customWidth="1"/>
    <col min="3" max="3" width="31.85546875" style="29" customWidth="1"/>
    <col min="4" max="4" width="23.85546875" style="29" customWidth="1"/>
    <col min="5" max="5" width="13.85546875" style="29" customWidth="1"/>
    <col min="6" max="6" width="12.85546875" style="29" bestFit="1" customWidth="1"/>
    <col min="7" max="256" width="11.42578125" style="29"/>
    <col min="257" max="257" width="19.28515625" style="29" customWidth="1"/>
    <col min="258" max="258" width="19" style="29" customWidth="1"/>
    <col min="259" max="259" width="38.140625" style="29" customWidth="1"/>
    <col min="260" max="260" width="24.140625" style="29" customWidth="1"/>
    <col min="261" max="261" width="13.85546875" style="29" customWidth="1"/>
    <col min="262" max="262" width="12.85546875" style="29" bestFit="1" customWidth="1"/>
    <col min="263" max="512" width="11.42578125" style="29"/>
    <col min="513" max="513" width="19.28515625" style="29" customWidth="1"/>
    <col min="514" max="514" width="19" style="29" customWidth="1"/>
    <col min="515" max="515" width="38.140625" style="29" customWidth="1"/>
    <col min="516" max="516" width="24.140625" style="29" customWidth="1"/>
    <col min="517" max="517" width="13.85546875" style="29" customWidth="1"/>
    <col min="518" max="518" width="12.85546875" style="29" bestFit="1" customWidth="1"/>
    <col min="519" max="768" width="11.42578125" style="29"/>
    <col min="769" max="769" width="19.28515625" style="29" customWidth="1"/>
    <col min="770" max="770" width="19" style="29" customWidth="1"/>
    <col min="771" max="771" width="38.140625" style="29" customWidth="1"/>
    <col min="772" max="772" width="24.140625" style="29" customWidth="1"/>
    <col min="773" max="773" width="13.85546875" style="29" customWidth="1"/>
    <col min="774" max="774" width="12.85546875" style="29" bestFit="1" customWidth="1"/>
    <col min="775" max="1024" width="11.42578125" style="29"/>
    <col min="1025" max="1025" width="19.28515625" style="29" customWidth="1"/>
    <col min="1026" max="1026" width="19" style="29" customWidth="1"/>
    <col min="1027" max="1027" width="38.140625" style="29" customWidth="1"/>
    <col min="1028" max="1028" width="24.140625" style="29" customWidth="1"/>
    <col min="1029" max="1029" width="13.85546875" style="29" customWidth="1"/>
    <col min="1030" max="1030" width="12.85546875" style="29" bestFit="1" customWidth="1"/>
    <col min="1031" max="1280" width="11.42578125" style="29"/>
    <col min="1281" max="1281" width="19.28515625" style="29" customWidth="1"/>
    <col min="1282" max="1282" width="19" style="29" customWidth="1"/>
    <col min="1283" max="1283" width="38.140625" style="29" customWidth="1"/>
    <col min="1284" max="1284" width="24.140625" style="29" customWidth="1"/>
    <col min="1285" max="1285" width="13.85546875" style="29" customWidth="1"/>
    <col min="1286" max="1286" width="12.85546875" style="29" bestFit="1" customWidth="1"/>
    <col min="1287" max="1536" width="11.42578125" style="29"/>
    <col min="1537" max="1537" width="19.28515625" style="29" customWidth="1"/>
    <col min="1538" max="1538" width="19" style="29" customWidth="1"/>
    <col min="1539" max="1539" width="38.140625" style="29" customWidth="1"/>
    <col min="1540" max="1540" width="24.140625" style="29" customWidth="1"/>
    <col min="1541" max="1541" width="13.85546875" style="29" customWidth="1"/>
    <col min="1542" max="1542" width="12.85546875" style="29" bestFit="1" customWidth="1"/>
    <col min="1543" max="1792" width="11.42578125" style="29"/>
    <col min="1793" max="1793" width="19.28515625" style="29" customWidth="1"/>
    <col min="1794" max="1794" width="19" style="29" customWidth="1"/>
    <col min="1795" max="1795" width="38.140625" style="29" customWidth="1"/>
    <col min="1796" max="1796" width="24.140625" style="29" customWidth="1"/>
    <col min="1797" max="1797" width="13.85546875" style="29" customWidth="1"/>
    <col min="1798" max="1798" width="12.85546875" style="29" bestFit="1" customWidth="1"/>
    <col min="1799" max="2048" width="11.42578125" style="29"/>
    <col min="2049" max="2049" width="19.28515625" style="29" customWidth="1"/>
    <col min="2050" max="2050" width="19" style="29" customWidth="1"/>
    <col min="2051" max="2051" width="38.140625" style="29" customWidth="1"/>
    <col min="2052" max="2052" width="24.140625" style="29" customWidth="1"/>
    <col min="2053" max="2053" width="13.85546875" style="29" customWidth="1"/>
    <col min="2054" max="2054" width="12.85546875" style="29" bestFit="1" customWidth="1"/>
    <col min="2055" max="2304" width="11.42578125" style="29"/>
    <col min="2305" max="2305" width="19.28515625" style="29" customWidth="1"/>
    <col min="2306" max="2306" width="19" style="29" customWidth="1"/>
    <col min="2307" max="2307" width="38.140625" style="29" customWidth="1"/>
    <col min="2308" max="2308" width="24.140625" style="29" customWidth="1"/>
    <col min="2309" max="2309" width="13.85546875" style="29" customWidth="1"/>
    <col min="2310" max="2310" width="12.85546875" style="29" bestFit="1" customWidth="1"/>
    <col min="2311" max="2560" width="11.42578125" style="29"/>
    <col min="2561" max="2561" width="19.28515625" style="29" customWidth="1"/>
    <col min="2562" max="2562" width="19" style="29" customWidth="1"/>
    <col min="2563" max="2563" width="38.140625" style="29" customWidth="1"/>
    <col min="2564" max="2564" width="24.140625" style="29" customWidth="1"/>
    <col min="2565" max="2565" width="13.85546875" style="29" customWidth="1"/>
    <col min="2566" max="2566" width="12.85546875" style="29" bestFit="1" customWidth="1"/>
    <col min="2567" max="2816" width="11.42578125" style="29"/>
    <col min="2817" max="2817" width="19.28515625" style="29" customWidth="1"/>
    <col min="2818" max="2818" width="19" style="29" customWidth="1"/>
    <col min="2819" max="2819" width="38.140625" style="29" customWidth="1"/>
    <col min="2820" max="2820" width="24.140625" style="29" customWidth="1"/>
    <col min="2821" max="2821" width="13.85546875" style="29" customWidth="1"/>
    <col min="2822" max="2822" width="12.85546875" style="29" bestFit="1" customWidth="1"/>
    <col min="2823" max="3072" width="11.42578125" style="29"/>
    <col min="3073" max="3073" width="19.28515625" style="29" customWidth="1"/>
    <col min="3074" max="3074" width="19" style="29" customWidth="1"/>
    <col min="3075" max="3075" width="38.140625" style="29" customWidth="1"/>
    <col min="3076" max="3076" width="24.140625" style="29" customWidth="1"/>
    <col min="3077" max="3077" width="13.85546875" style="29" customWidth="1"/>
    <col min="3078" max="3078" width="12.85546875" style="29" bestFit="1" customWidth="1"/>
    <col min="3079" max="3328" width="11.42578125" style="29"/>
    <col min="3329" max="3329" width="19.28515625" style="29" customWidth="1"/>
    <col min="3330" max="3330" width="19" style="29" customWidth="1"/>
    <col min="3331" max="3331" width="38.140625" style="29" customWidth="1"/>
    <col min="3332" max="3332" width="24.140625" style="29" customWidth="1"/>
    <col min="3333" max="3333" width="13.85546875" style="29" customWidth="1"/>
    <col min="3334" max="3334" width="12.85546875" style="29" bestFit="1" customWidth="1"/>
    <col min="3335" max="3584" width="11.42578125" style="29"/>
    <col min="3585" max="3585" width="19.28515625" style="29" customWidth="1"/>
    <col min="3586" max="3586" width="19" style="29" customWidth="1"/>
    <col min="3587" max="3587" width="38.140625" style="29" customWidth="1"/>
    <col min="3588" max="3588" width="24.140625" style="29" customWidth="1"/>
    <col min="3589" max="3589" width="13.85546875" style="29" customWidth="1"/>
    <col min="3590" max="3590" width="12.85546875" style="29" bestFit="1" customWidth="1"/>
    <col min="3591" max="3840" width="11.42578125" style="29"/>
    <col min="3841" max="3841" width="19.28515625" style="29" customWidth="1"/>
    <col min="3842" max="3842" width="19" style="29" customWidth="1"/>
    <col min="3843" max="3843" width="38.140625" style="29" customWidth="1"/>
    <col min="3844" max="3844" width="24.140625" style="29" customWidth="1"/>
    <col min="3845" max="3845" width="13.85546875" style="29" customWidth="1"/>
    <col min="3846" max="3846" width="12.85546875" style="29" bestFit="1" customWidth="1"/>
    <col min="3847" max="4096" width="11.42578125" style="29"/>
    <col min="4097" max="4097" width="19.28515625" style="29" customWidth="1"/>
    <col min="4098" max="4098" width="19" style="29" customWidth="1"/>
    <col min="4099" max="4099" width="38.140625" style="29" customWidth="1"/>
    <col min="4100" max="4100" width="24.140625" style="29" customWidth="1"/>
    <col min="4101" max="4101" width="13.85546875" style="29" customWidth="1"/>
    <col min="4102" max="4102" width="12.85546875" style="29" bestFit="1" customWidth="1"/>
    <col min="4103" max="4352" width="11.42578125" style="29"/>
    <col min="4353" max="4353" width="19.28515625" style="29" customWidth="1"/>
    <col min="4354" max="4354" width="19" style="29" customWidth="1"/>
    <col min="4355" max="4355" width="38.140625" style="29" customWidth="1"/>
    <col min="4356" max="4356" width="24.140625" style="29" customWidth="1"/>
    <col min="4357" max="4357" width="13.85546875" style="29" customWidth="1"/>
    <col min="4358" max="4358" width="12.85546875" style="29" bestFit="1" customWidth="1"/>
    <col min="4359" max="4608" width="11.42578125" style="29"/>
    <col min="4609" max="4609" width="19.28515625" style="29" customWidth="1"/>
    <col min="4610" max="4610" width="19" style="29" customWidth="1"/>
    <col min="4611" max="4611" width="38.140625" style="29" customWidth="1"/>
    <col min="4612" max="4612" width="24.140625" style="29" customWidth="1"/>
    <col min="4613" max="4613" width="13.85546875" style="29" customWidth="1"/>
    <col min="4614" max="4614" width="12.85546875" style="29" bestFit="1" customWidth="1"/>
    <col min="4615" max="4864" width="11.42578125" style="29"/>
    <col min="4865" max="4865" width="19.28515625" style="29" customWidth="1"/>
    <col min="4866" max="4866" width="19" style="29" customWidth="1"/>
    <col min="4867" max="4867" width="38.140625" style="29" customWidth="1"/>
    <col min="4868" max="4868" width="24.140625" style="29" customWidth="1"/>
    <col min="4869" max="4869" width="13.85546875" style="29" customWidth="1"/>
    <col min="4870" max="4870" width="12.85546875" style="29" bestFit="1" customWidth="1"/>
    <col min="4871" max="5120" width="11.42578125" style="29"/>
    <col min="5121" max="5121" width="19.28515625" style="29" customWidth="1"/>
    <col min="5122" max="5122" width="19" style="29" customWidth="1"/>
    <col min="5123" max="5123" width="38.140625" style="29" customWidth="1"/>
    <col min="5124" max="5124" width="24.140625" style="29" customWidth="1"/>
    <col min="5125" max="5125" width="13.85546875" style="29" customWidth="1"/>
    <col min="5126" max="5126" width="12.85546875" style="29" bestFit="1" customWidth="1"/>
    <col min="5127" max="5376" width="11.42578125" style="29"/>
    <col min="5377" max="5377" width="19.28515625" style="29" customWidth="1"/>
    <col min="5378" max="5378" width="19" style="29" customWidth="1"/>
    <col min="5379" max="5379" width="38.140625" style="29" customWidth="1"/>
    <col min="5380" max="5380" width="24.140625" style="29" customWidth="1"/>
    <col min="5381" max="5381" width="13.85546875" style="29" customWidth="1"/>
    <col min="5382" max="5382" width="12.85546875" style="29" bestFit="1" customWidth="1"/>
    <col min="5383" max="5632" width="11.42578125" style="29"/>
    <col min="5633" max="5633" width="19.28515625" style="29" customWidth="1"/>
    <col min="5634" max="5634" width="19" style="29" customWidth="1"/>
    <col min="5635" max="5635" width="38.140625" style="29" customWidth="1"/>
    <col min="5636" max="5636" width="24.140625" style="29" customWidth="1"/>
    <col min="5637" max="5637" width="13.85546875" style="29" customWidth="1"/>
    <col min="5638" max="5638" width="12.85546875" style="29" bestFit="1" customWidth="1"/>
    <col min="5639" max="5888" width="11.42578125" style="29"/>
    <col min="5889" max="5889" width="19.28515625" style="29" customWidth="1"/>
    <col min="5890" max="5890" width="19" style="29" customWidth="1"/>
    <col min="5891" max="5891" width="38.140625" style="29" customWidth="1"/>
    <col min="5892" max="5892" width="24.140625" style="29" customWidth="1"/>
    <col min="5893" max="5893" width="13.85546875" style="29" customWidth="1"/>
    <col min="5894" max="5894" width="12.85546875" style="29" bestFit="1" customWidth="1"/>
    <col min="5895" max="6144" width="11.42578125" style="29"/>
    <col min="6145" max="6145" width="19.28515625" style="29" customWidth="1"/>
    <col min="6146" max="6146" width="19" style="29" customWidth="1"/>
    <col min="6147" max="6147" width="38.140625" style="29" customWidth="1"/>
    <col min="6148" max="6148" width="24.140625" style="29" customWidth="1"/>
    <col min="6149" max="6149" width="13.85546875" style="29" customWidth="1"/>
    <col min="6150" max="6150" width="12.85546875" style="29" bestFit="1" customWidth="1"/>
    <col min="6151" max="6400" width="11.42578125" style="29"/>
    <col min="6401" max="6401" width="19.28515625" style="29" customWidth="1"/>
    <col min="6402" max="6402" width="19" style="29" customWidth="1"/>
    <col min="6403" max="6403" width="38.140625" style="29" customWidth="1"/>
    <col min="6404" max="6404" width="24.140625" style="29" customWidth="1"/>
    <col min="6405" max="6405" width="13.85546875" style="29" customWidth="1"/>
    <col min="6406" max="6406" width="12.85546875" style="29" bestFit="1" customWidth="1"/>
    <col min="6407" max="6656" width="11.42578125" style="29"/>
    <col min="6657" max="6657" width="19.28515625" style="29" customWidth="1"/>
    <col min="6658" max="6658" width="19" style="29" customWidth="1"/>
    <col min="6659" max="6659" width="38.140625" style="29" customWidth="1"/>
    <col min="6660" max="6660" width="24.140625" style="29" customWidth="1"/>
    <col min="6661" max="6661" width="13.85546875" style="29" customWidth="1"/>
    <col min="6662" max="6662" width="12.85546875" style="29" bestFit="1" customWidth="1"/>
    <col min="6663" max="6912" width="11.42578125" style="29"/>
    <col min="6913" max="6913" width="19.28515625" style="29" customWidth="1"/>
    <col min="6914" max="6914" width="19" style="29" customWidth="1"/>
    <col min="6915" max="6915" width="38.140625" style="29" customWidth="1"/>
    <col min="6916" max="6916" width="24.140625" style="29" customWidth="1"/>
    <col min="6917" max="6917" width="13.85546875" style="29" customWidth="1"/>
    <col min="6918" max="6918" width="12.85546875" style="29" bestFit="1" customWidth="1"/>
    <col min="6919" max="7168" width="11.42578125" style="29"/>
    <col min="7169" max="7169" width="19.28515625" style="29" customWidth="1"/>
    <col min="7170" max="7170" width="19" style="29" customWidth="1"/>
    <col min="7171" max="7171" width="38.140625" style="29" customWidth="1"/>
    <col min="7172" max="7172" width="24.140625" style="29" customWidth="1"/>
    <col min="7173" max="7173" width="13.85546875" style="29" customWidth="1"/>
    <col min="7174" max="7174" width="12.85546875" style="29" bestFit="1" customWidth="1"/>
    <col min="7175" max="7424" width="11.42578125" style="29"/>
    <col min="7425" max="7425" width="19.28515625" style="29" customWidth="1"/>
    <col min="7426" max="7426" width="19" style="29" customWidth="1"/>
    <col min="7427" max="7427" width="38.140625" style="29" customWidth="1"/>
    <col min="7428" max="7428" width="24.140625" style="29" customWidth="1"/>
    <col min="7429" max="7429" width="13.85546875" style="29" customWidth="1"/>
    <col min="7430" max="7430" width="12.85546875" style="29" bestFit="1" customWidth="1"/>
    <col min="7431" max="7680" width="11.42578125" style="29"/>
    <col min="7681" max="7681" width="19.28515625" style="29" customWidth="1"/>
    <col min="7682" max="7682" width="19" style="29" customWidth="1"/>
    <col min="7683" max="7683" width="38.140625" style="29" customWidth="1"/>
    <col min="7684" max="7684" width="24.140625" style="29" customWidth="1"/>
    <col min="7685" max="7685" width="13.85546875" style="29" customWidth="1"/>
    <col min="7686" max="7686" width="12.85546875" style="29" bestFit="1" customWidth="1"/>
    <col min="7687" max="7936" width="11.42578125" style="29"/>
    <col min="7937" max="7937" width="19.28515625" style="29" customWidth="1"/>
    <col min="7938" max="7938" width="19" style="29" customWidth="1"/>
    <col min="7939" max="7939" width="38.140625" style="29" customWidth="1"/>
    <col min="7940" max="7940" width="24.140625" style="29" customWidth="1"/>
    <col min="7941" max="7941" width="13.85546875" style="29" customWidth="1"/>
    <col min="7942" max="7942" width="12.85546875" style="29" bestFit="1" customWidth="1"/>
    <col min="7943" max="8192" width="11.42578125" style="29"/>
    <col min="8193" max="8193" width="19.28515625" style="29" customWidth="1"/>
    <col min="8194" max="8194" width="19" style="29" customWidth="1"/>
    <col min="8195" max="8195" width="38.140625" style="29" customWidth="1"/>
    <col min="8196" max="8196" width="24.140625" style="29" customWidth="1"/>
    <col min="8197" max="8197" width="13.85546875" style="29" customWidth="1"/>
    <col min="8198" max="8198" width="12.85546875" style="29" bestFit="1" customWidth="1"/>
    <col min="8199" max="8448" width="11.42578125" style="29"/>
    <col min="8449" max="8449" width="19.28515625" style="29" customWidth="1"/>
    <col min="8450" max="8450" width="19" style="29" customWidth="1"/>
    <col min="8451" max="8451" width="38.140625" style="29" customWidth="1"/>
    <col min="8452" max="8452" width="24.140625" style="29" customWidth="1"/>
    <col min="8453" max="8453" width="13.85546875" style="29" customWidth="1"/>
    <col min="8454" max="8454" width="12.85546875" style="29" bestFit="1" customWidth="1"/>
    <col min="8455" max="8704" width="11.42578125" style="29"/>
    <col min="8705" max="8705" width="19.28515625" style="29" customWidth="1"/>
    <col min="8706" max="8706" width="19" style="29" customWidth="1"/>
    <col min="8707" max="8707" width="38.140625" style="29" customWidth="1"/>
    <col min="8708" max="8708" width="24.140625" style="29" customWidth="1"/>
    <col min="8709" max="8709" width="13.85546875" style="29" customWidth="1"/>
    <col min="8710" max="8710" width="12.85546875" style="29" bestFit="1" customWidth="1"/>
    <col min="8711" max="8960" width="11.42578125" style="29"/>
    <col min="8961" max="8961" width="19.28515625" style="29" customWidth="1"/>
    <col min="8962" max="8962" width="19" style="29" customWidth="1"/>
    <col min="8963" max="8963" width="38.140625" style="29" customWidth="1"/>
    <col min="8964" max="8964" width="24.140625" style="29" customWidth="1"/>
    <col min="8965" max="8965" width="13.85546875" style="29" customWidth="1"/>
    <col min="8966" max="8966" width="12.85546875" style="29" bestFit="1" customWidth="1"/>
    <col min="8967" max="9216" width="11.42578125" style="29"/>
    <col min="9217" max="9217" width="19.28515625" style="29" customWidth="1"/>
    <col min="9218" max="9218" width="19" style="29" customWidth="1"/>
    <col min="9219" max="9219" width="38.140625" style="29" customWidth="1"/>
    <col min="9220" max="9220" width="24.140625" style="29" customWidth="1"/>
    <col min="9221" max="9221" width="13.85546875" style="29" customWidth="1"/>
    <col min="9222" max="9222" width="12.85546875" style="29" bestFit="1" customWidth="1"/>
    <col min="9223" max="9472" width="11.42578125" style="29"/>
    <col min="9473" max="9473" width="19.28515625" style="29" customWidth="1"/>
    <col min="9474" max="9474" width="19" style="29" customWidth="1"/>
    <col min="9475" max="9475" width="38.140625" style="29" customWidth="1"/>
    <col min="9476" max="9476" width="24.140625" style="29" customWidth="1"/>
    <col min="9477" max="9477" width="13.85546875" style="29" customWidth="1"/>
    <col min="9478" max="9478" width="12.85546875" style="29" bestFit="1" customWidth="1"/>
    <col min="9479" max="9728" width="11.42578125" style="29"/>
    <col min="9729" max="9729" width="19.28515625" style="29" customWidth="1"/>
    <col min="9730" max="9730" width="19" style="29" customWidth="1"/>
    <col min="9731" max="9731" width="38.140625" style="29" customWidth="1"/>
    <col min="9732" max="9732" width="24.140625" style="29" customWidth="1"/>
    <col min="9733" max="9733" width="13.85546875" style="29" customWidth="1"/>
    <col min="9734" max="9734" width="12.85546875" style="29" bestFit="1" customWidth="1"/>
    <col min="9735" max="9984" width="11.42578125" style="29"/>
    <col min="9985" max="9985" width="19.28515625" style="29" customWidth="1"/>
    <col min="9986" max="9986" width="19" style="29" customWidth="1"/>
    <col min="9987" max="9987" width="38.140625" style="29" customWidth="1"/>
    <col min="9988" max="9988" width="24.140625" style="29" customWidth="1"/>
    <col min="9989" max="9989" width="13.85546875" style="29" customWidth="1"/>
    <col min="9990" max="9990" width="12.85546875" style="29" bestFit="1" customWidth="1"/>
    <col min="9991" max="10240" width="11.42578125" style="29"/>
    <col min="10241" max="10241" width="19.28515625" style="29" customWidth="1"/>
    <col min="10242" max="10242" width="19" style="29" customWidth="1"/>
    <col min="10243" max="10243" width="38.140625" style="29" customWidth="1"/>
    <col min="10244" max="10244" width="24.140625" style="29" customWidth="1"/>
    <col min="10245" max="10245" width="13.85546875" style="29" customWidth="1"/>
    <col min="10246" max="10246" width="12.85546875" style="29" bestFit="1" customWidth="1"/>
    <col min="10247" max="10496" width="11.42578125" style="29"/>
    <col min="10497" max="10497" width="19.28515625" style="29" customWidth="1"/>
    <col min="10498" max="10498" width="19" style="29" customWidth="1"/>
    <col min="10499" max="10499" width="38.140625" style="29" customWidth="1"/>
    <col min="10500" max="10500" width="24.140625" style="29" customWidth="1"/>
    <col min="10501" max="10501" width="13.85546875" style="29" customWidth="1"/>
    <col min="10502" max="10502" width="12.85546875" style="29" bestFit="1" customWidth="1"/>
    <col min="10503" max="10752" width="11.42578125" style="29"/>
    <col min="10753" max="10753" width="19.28515625" style="29" customWidth="1"/>
    <col min="10754" max="10754" width="19" style="29" customWidth="1"/>
    <col min="10755" max="10755" width="38.140625" style="29" customWidth="1"/>
    <col min="10756" max="10756" width="24.140625" style="29" customWidth="1"/>
    <col min="10757" max="10757" width="13.85546875" style="29" customWidth="1"/>
    <col min="10758" max="10758" width="12.85546875" style="29" bestFit="1" customWidth="1"/>
    <col min="10759" max="11008" width="11.42578125" style="29"/>
    <col min="11009" max="11009" width="19.28515625" style="29" customWidth="1"/>
    <col min="11010" max="11010" width="19" style="29" customWidth="1"/>
    <col min="11011" max="11011" width="38.140625" style="29" customWidth="1"/>
    <col min="11012" max="11012" width="24.140625" style="29" customWidth="1"/>
    <col min="11013" max="11013" width="13.85546875" style="29" customWidth="1"/>
    <col min="11014" max="11014" width="12.85546875" style="29" bestFit="1" customWidth="1"/>
    <col min="11015" max="11264" width="11.42578125" style="29"/>
    <col min="11265" max="11265" width="19.28515625" style="29" customWidth="1"/>
    <col min="11266" max="11266" width="19" style="29" customWidth="1"/>
    <col min="11267" max="11267" width="38.140625" style="29" customWidth="1"/>
    <col min="11268" max="11268" width="24.140625" style="29" customWidth="1"/>
    <col min="11269" max="11269" width="13.85546875" style="29" customWidth="1"/>
    <col min="11270" max="11270" width="12.85546875" style="29" bestFit="1" customWidth="1"/>
    <col min="11271" max="11520" width="11.42578125" style="29"/>
    <col min="11521" max="11521" width="19.28515625" style="29" customWidth="1"/>
    <col min="11522" max="11522" width="19" style="29" customWidth="1"/>
    <col min="11523" max="11523" width="38.140625" style="29" customWidth="1"/>
    <col min="11524" max="11524" width="24.140625" style="29" customWidth="1"/>
    <col min="11525" max="11525" width="13.85546875" style="29" customWidth="1"/>
    <col min="11526" max="11526" width="12.85546875" style="29" bestFit="1" customWidth="1"/>
    <col min="11527" max="11776" width="11.42578125" style="29"/>
    <col min="11777" max="11777" width="19.28515625" style="29" customWidth="1"/>
    <col min="11778" max="11778" width="19" style="29" customWidth="1"/>
    <col min="11779" max="11779" width="38.140625" style="29" customWidth="1"/>
    <col min="11780" max="11780" width="24.140625" style="29" customWidth="1"/>
    <col min="11781" max="11781" width="13.85546875" style="29" customWidth="1"/>
    <col min="11782" max="11782" width="12.85546875" style="29" bestFit="1" customWidth="1"/>
    <col min="11783" max="12032" width="11.42578125" style="29"/>
    <col min="12033" max="12033" width="19.28515625" style="29" customWidth="1"/>
    <col min="12034" max="12034" width="19" style="29" customWidth="1"/>
    <col min="12035" max="12035" width="38.140625" style="29" customWidth="1"/>
    <col min="12036" max="12036" width="24.140625" style="29" customWidth="1"/>
    <col min="12037" max="12037" width="13.85546875" style="29" customWidth="1"/>
    <col min="12038" max="12038" width="12.85546875" style="29" bestFit="1" customWidth="1"/>
    <col min="12039" max="12288" width="11.42578125" style="29"/>
    <col min="12289" max="12289" width="19.28515625" style="29" customWidth="1"/>
    <col min="12290" max="12290" width="19" style="29" customWidth="1"/>
    <col min="12291" max="12291" width="38.140625" style="29" customWidth="1"/>
    <col min="12292" max="12292" width="24.140625" style="29" customWidth="1"/>
    <col min="12293" max="12293" width="13.85546875" style="29" customWidth="1"/>
    <col min="12294" max="12294" width="12.85546875" style="29" bestFit="1" customWidth="1"/>
    <col min="12295" max="12544" width="11.42578125" style="29"/>
    <col min="12545" max="12545" width="19.28515625" style="29" customWidth="1"/>
    <col min="12546" max="12546" width="19" style="29" customWidth="1"/>
    <col min="12547" max="12547" width="38.140625" style="29" customWidth="1"/>
    <col min="12548" max="12548" width="24.140625" style="29" customWidth="1"/>
    <col min="12549" max="12549" width="13.85546875" style="29" customWidth="1"/>
    <col min="12550" max="12550" width="12.85546875" style="29" bestFit="1" customWidth="1"/>
    <col min="12551" max="12800" width="11.42578125" style="29"/>
    <col min="12801" max="12801" width="19.28515625" style="29" customWidth="1"/>
    <col min="12802" max="12802" width="19" style="29" customWidth="1"/>
    <col min="12803" max="12803" width="38.140625" style="29" customWidth="1"/>
    <col min="12804" max="12804" width="24.140625" style="29" customWidth="1"/>
    <col min="12805" max="12805" width="13.85546875" style="29" customWidth="1"/>
    <col min="12806" max="12806" width="12.85546875" style="29" bestFit="1" customWidth="1"/>
    <col min="12807" max="13056" width="11.42578125" style="29"/>
    <col min="13057" max="13057" width="19.28515625" style="29" customWidth="1"/>
    <col min="13058" max="13058" width="19" style="29" customWidth="1"/>
    <col min="13059" max="13059" width="38.140625" style="29" customWidth="1"/>
    <col min="13060" max="13060" width="24.140625" style="29" customWidth="1"/>
    <col min="13061" max="13061" width="13.85546875" style="29" customWidth="1"/>
    <col min="13062" max="13062" width="12.85546875" style="29" bestFit="1" customWidth="1"/>
    <col min="13063" max="13312" width="11.42578125" style="29"/>
    <col min="13313" max="13313" width="19.28515625" style="29" customWidth="1"/>
    <col min="13314" max="13314" width="19" style="29" customWidth="1"/>
    <col min="13315" max="13315" width="38.140625" style="29" customWidth="1"/>
    <col min="13316" max="13316" width="24.140625" style="29" customWidth="1"/>
    <col min="13317" max="13317" width="13.85546875" style="29" customWidth="1"/>
    <col min="13318" max="13318" width="12.85546875" style="29" bestFit="1" customWidth="1"/>
    <col min="13319" max="13568" width="11.42578125" style="29"/>
    <col min="13569" max="13569" width="19.28515625" style="29" customWidth="1"/>
    <col min="13570" max="13570" width="19" style="29" customWidth="1"/>
    <col min="13571" max="13571" width="38.140625" style="29" customWidth="1"/>
    <col min="13572" max="13572" width="24.140625" style="29" customWidth="1"/>
    <col min="13573" max="13573" width="13.85546875" style="29" customWidth="1"/>
    <col min="13574" max="13574" width="12.85546875" style="29" bestFit="1" customWidth="1"/>
    <col min="13575" max="13824" width="11.42578125" style="29"/>
    <col min="13825" max="13825" width="19.28515625" style="29" customWidth="1"/>
    <col min="13826" max="13826" width="19" style="29" customWidth="1"/>
    <col min="13827" max="13827" width="38.140625" style="29" customWidth="1"/>
    <col min="13828" max="13828" width="24.140625" style="29" customWidth="1"/>
    <col min="13829" max="13829" width="13.85546875" style="29" customWidth="1"/>
    <col min="13830" max="13830" width="12.85546875" style="29" bestFit="1" customWidth="1"/>
    <col min="13831" max="14080" width="11.42578125" style="29"/>
    <col min="14081" max="14081" width="19.28515625" style="29" customWidth="1"/>
    <col min="14082" max="14082" width="19" style="29" customWidth="1"/>
    <col min="14083" max="14083" width="38.140625" style="29" customWidth="1"/>
    <col min="14084" max="14084" width="24.140625" style="29" customWidth="1"/>
    <col min="14085" max="14085" width="13.85546875" style="29" customWidth="1"/>
    <col min="14086" max="14086" width="12.85546875" style="29" bestFit="1" customWidth="1"/>
    <col min="14087" max="14336" width="11.42578125" style="29"/>
    <col min="14337" max="14337" width="19.28515625" style="29" customWidth="1"/>
    <col min="14338" max="14338" width="19" style="29" customWidth="1"/>
    <col min="14339" max="14339" width="38.140625" style="29" customWidth="1"/>
    <col min="14340" max="14340" width="24.140625" style="29" customWidth="1"/>
    <col min="14341" max="14341" width="13.85546875" style="29" customWidth="1"/>
    <col min="14342" max="14342" width="12.85546875" style="29" bestFit="1" customWidth="1"/>
    <col min="14343" max="14592" width="11.42578125" style="29"/>
    <col min="14593" max="14593" width="19.28515625" style="29" customWidth="1"/>
    <col min="14594" max="14594" width="19" style="29" customWidth="1"/>
    <col min="14595" max="14595" width="38.140625" style="29" customWidth="1"/>
    <col min="14596" max="14596" width="24.140625" style="29" customWidth="1"/>
    <col min="14597" max="14597" width="13.85546875" style="29" customWidth="1"/>
    <col min="14598" max="14598" width="12.85546875" style="29" bestFit="1" customWidth="1"/>
    <col min="14599" max="14848" width="11.42578125" style="29"/>
    <col min="14849" max="14849" width="19.28515625" style="29" customWidth="1"/>
    <col min="14850" max="14850" width="19" style="29" customWidth="1"/>
    <col min="14851" max="14851" width="38.140625" style="29" customWidth="1"/>
    <col min="14852" max="14852" width="24.140625" style="29" customWidth="1"/>
    <col min="14853" max="14853" width="13.85546875" style="29" customWidth="1"/>
    <col min="14854" max="14854" width="12.85546875" style="29" bestFit="1" customWidth="1"/>
    <col min="14855" max="15104" width="11.42578125" style="29"/>
    <col min="15105" max="15105" width="19.28515625" style="29" customWidth="1"/>
    <col min="15106" max="15106" width="19" style="29" customWidth="1"/>
    <col min="15107" max="15107" width="38.140625" style="29" customWidth="1"/>
    <col min="15108" max="15108" width="24.140625" style="29" customWidth="1"/>
    <col min="15109" max="15109" width="13.85546875" style="29" customWidth="1"/>
    <col min="15110" max="15110" width="12.85546875" style="29" bestFit="1" customWidth="1"/>
    <col min="15111" max="15360" width="11.42578125" style="29"/>
    <col min="15361" max="15361" width="19.28515625" style="29" customWidth="1"/>
    <col min="15362" max="15362" width="19" style="29" customWidth="1"/>
    <col min="15363" max="15363" width="38.140625" style="29" customWidth="1"/>
    <col min="15364" max="15364" width="24.140625" style="29" customWidth="1"/>
    <col min="15365" max="15365" width="13.85546875" style="29" customWidth="1"/>
    <col min="15366" max="15366" width="12.85546875" style="29" bestFit="1" customWidth="1"/>
    <col min="15367" max="15616" width="11.42578125" style="29"/>
    <col min="15617" max="15617" width="19.28515625" style="29" customWidth="1"/>
    <col min="15618" max="15618" width="19" style="29" customWidth="1"/>
    <col min="15619" max="15619" width="38.140625" style="29" customWidth="1"/>
    <col min="15620" max="15620" width="24.140625" style="29" customWidth="1"/>
    <col min="15621" max="15621" width="13.85546875" style="29" customWidth="1"/>
    <col min="15622" max="15622" width="12.85546875" style="29" bestFit="1" customWidth="1"/>
    <col min="15623" max="15872" width="11.42578125" style="29"/>
    <col min="15873" max="15873" width="19.28515625" style="29" customWidth="1"/>
    <col min="15874" max="15874" width="19" style="29" customWidth="1"/>
    <col min="15875" max="15875" width="38.140625" style="29" customWidth="1"/>
    <col min="15876" max="15876" width="24.140625" style="29" customWidth="1"/>
    <col min="15877" max="15877" width="13.85546875" style="29" customWidth="1"/>
    <col min="15878" max="15878" width="12.85546875" style="29" bestFit="1" customWidth="1"/>
    <col min="15879" max="16128" width="11.42578125" style="29"/>
    <col min="16129" max="16129" width="19.28515625" style="29" customWidth="1"/>
    <col min="16130" max="16130" width="19" style="29" customWidth="1"/>
    <col min="16131" max="16131" width="38.140625" style="29" customWidth="1"/>
    <col min="16132" max="16132" width="24.140625" style="29" customWidth="1"/>
    <col min="16133" max="16133" width="13.85546875" style="29" customWidth="1"/>
    <col min="16134" max="16134" width="12.85546875" style="29" bestFit="1" customWidth="1"/>
    <col min="16135" max="16384" width="11.42578125" style="29"/>
  </cols>
  <sheetData>
    <row r="2" spans="1:12" x14ac:dyDescent="0.25">
      <c r="A2" s="32"/>
      <c r="B2" s="32"/>
      <c r="C2" s="32"/>
      <c r="D2" s="32"/>
    </row>
    <row r="3" spans="1:12" x14ac:dyDescent="0.25">
      <c r="A3" s="38" t="s">
        <v>53</v>
      </c>
      <c r="B3" s="258" t="s">
        <v>93</v>
      </c>
      <c r="C3" s="259"/>
      <c r="D3" s="32"/>
      <c r="E3" s="32"/>
      <c r="F3" s="32"/>
    </row>
    <row r="4" spans="1:12" x14ac:dyDescent="0.25">
      <c r="A4" s="38" t="s">
        <v>54</v>
      </c>
      <c r="B4" s="33" t="s">
        <v>13</v>
      </c>
      <c r="C4" s="34"/>
      <c r="D4" s="32"/>
      <c r="E4" s="32"/>
      <c r="F4" s="32"/>
    </row>
    <row r="5" spans="1:12" x14ac:dyDescent="0.25">
      <c r="A5" s="38" t="s">
        <v>55</v>
      </c>
      <c r="B5" s="260" t="s">
        <v>20</v>
      </c>
      <c r="C5" s="261"/>
      <c r="D5" s="32"/>
      <c r="E5" s="32"/>
      <c r="F5" s="32"/>
    </row>
    <row r="6" spans="1:12" x14ac:dyDescent="0.25">
      <c r="A6" s="38" t="s">
        <v>57</v>
      </c>
      <c r="B6" s="33" t="s">
        <v>19</v>
      </c>
      <c r="C6" s="34"/>
      <c r="D6" s="32"/>
      <c r="E6" s="32"/>
      <c r="F6" s="32"/>
    </row>
    <row r="7" spans="1:12" x14ac:dyDescent="0.25">
      <c r="A7" s="32"/>
      <c r="B7" s="32"/>
      <c r="C7" s="32"/>
      <c r="D7" s="32"/>
      <c r="E7" s="32"/>
      <c r="F7" s="32"/>
    </row>
    <row r="8" spans="1:12" s="37" customFormat="1" x14ac:dyDescent="0.25">
      <c r="A8" s="262" t="s">
        <v>35</v>
      </c>
      <c r="B8" s="263"/>
      <c r="C8" s="151" t="s">
        <v>5</v>
      </c>
      <c r="D8" s="35" t="s">
        <v>37</v>
      </c>
      <c r="E8" s="36"/>
      <c r="F8" s="36"/>
    </row>
    <row r="9" spans="1:12" x14ac:dyDescent="0.2">
      <c r="A9" s="264" t="s">
        <v>38</v>
      </c>
      <c r="B9" s="265"/>
      <c r="C9" s="39">
        <v>0</v>
      </c>
      <c r="D9" s="39">
        <v>0</v>
      </c>
      <c r="E9" s="32"/>
      <c r="F9" s="32"/>
    </row>
    <row r="10" spans="1:12" x14ac:dyDescent="0.2">
      <c r="A10" s="266" t="s">
        <v>39</v>
      </c>
      <c r="B10" s="267"/>
      <c r="C10" s="39"/>
      <c r="D10" s="39"/>
      <c r="E10" s="32"/>
      <c r="F10" s="32"/>
    </row>
    <row r="11" spans="1:12" x14ac:dyDescent="0.2">
      <c r="A11" s="264" t="s">
        <v>35</v>
      </c>
      <c r="B11" s="265"/>
      <c r="C11" s="39"/>
      <c r="D11" s="39">
        <f>+C11</f>
        <v>0</v>
      </c>
      <c r="E11" s="32"/>
      <c r="F11" s="32"/>
    </row>
    <row r="12" spans="1:12" x14ac:dyDescent="0.25">
      <c r="A12" s="32"/>
      <c r="B12" s="32"/>
      <c r="C12" s="32"/>
      <c r="D12" s="32"/>
      <c r="E12" s="32"/>
      <c r="F12" s="32"/>
    </row>
    <row r="13" spans="1:12" x14ac:dyDescent="0.2">
      <c r="A13" s="152"/>
      <c r="B13" s="152"/>
      <c r="C13" s="40" t="s">
        <v>62</v>
      </c>
      <c r="D13" s="41">
        <f>+D11-D9</f>
        <v>0</v>
      </c>
      <c r="E13" s="153"/>
      <c r="F13" s="32"/>
    </row>
    <row r="14" spans="1:12" ht="13.5" thickBot="1" x14ac:dyDescent="0.25">
      <c r="A14" s="32"/>
      <c r="B14" s="32"/>
      <c r="C14" s="42"/>
      <c r="D14" s="154"/>
      <c r="E14" s="32"/>
      <c r="F14" s="32"/>
    </row>
    <row r="15" spans="1:12" ht="13.5" thickBot="1" x14ac:dyDescent="0.25">
      <c r="A15" s="255" t="s">
        <v>70</v>
      </c>
      <c r="B15" s="256"/>
      <c r="C15" s="256"/>
      <c r="D15" s="257"/>
      <c r="E15" s="155"/>
      <c r="F15" s="155"/>
      <c r="G15" s="155"/>
      <c r="L15" s="29" t="s">
        <v>40</v>
      </c>
    </row>
    <row r="16" spans="1:12" x14ac:dyDescent="0.2">
      <c r="A16" s="43" t="s">
        <v>43</v>
      </c>
      <c r="B16" s="43" t="s">
        <v>71</v>
      </c>
      <c r="C16" s="43" t="s">
        <v>45</v>
      </c>
      <c r="D16" s="43" t="s">
        <v>72</v>
      </c>
      <c r="E16" s="156"/>
      <c r="F16" s="156"/>
      <c r="G16" s="157"/>
      <c r="H16" s="158"/>
    </row>
    <row r="17" spans="1:8" x14ac:dyDescent="0.2">
      <c r="A17" s="44"/>
      <c r="B17" s="159"/>
      <c r="C17" s="160"/>
      <c r="D17" s="46"/>
      <c r="E17" s="156"/>
      <c r="F17" s="156"/>
      <c r="G17" s="157"/>
      <c r="H17" s="158"/>
    </row>
    <row r="18" spans="1:8" x14ac:dyDescent="0.2">
      <c r="A18" s="45"/>
      <c r="B18" s="45"/>
      <c r="C18" s="47" t="s">
        <v>47</v>
      </c>
      <c r="D18" s="46">
        <f>SUM(D17:D17)</f>
        <v>0</v>
      </c>
      <c r="E18" s="156"/>
      <c r="F18" s="156"/>
      <c r="G18" s="157"/>
      <c r="H18" s="158"/>
    </row>
    <row r="19" spans="1:8" x14ac:dyDescent="0.2">
      <c r="A19" s="161"/>
      <c r="B19" s="161"/>
      <c r="C19" s="161"/>
      <c r="D19" s="161"/>
      <c r="E19" s="156"/>
      <c r="F19" s="156"/>
      <c r="G19" s="157"/>
      <c r="H19" s="158"/>
    </row>
    <row r="20" spans="1:8" x14ac:dyDescent="0.2">
      <c r="A20" s="161"/>
      <c r="B20" s="161"/>
      <c r="C20" s="161"/>
      <c r="D20" s="161"/>
      <c r="E20" s="156"/>
      <c r="F20" s="156"/>
      <c r="G20" s="157"/>
      <c r="H20" s="158"/>
    </row>
    <row r="21" spans="1:8" x14ac:dyDescent="0.2">
      <c r="A21" s="161"/>
      <c r="B21" s="161"/>
      <c r="C21" s="161"/>
      <c r="D21" s="161"/>
      <c r="E21" s="156"/>
      <c r="F21" s="156"/>
      <c r="G21" s="157"/>
      <c r="H21" s="158"/>
    </row>
    <row r="22" spans="1:8" x14ac:dyDescent="0.2">
      <c r="A22" s="161"/>
      <c r="B22" s="161"/>
      <c r="C22" s="161"/>
      <c r="D22" s="161"/>
      <c r="E22" s="156"/>
      <c r="F22" s="156"/>
      <c r="G22" s="157"/>
      <c r="H22" s="158"/>
    </row>
    <row r="23" spans="1:8" x14ac:dyDescent="0.2">
      <c r="A23" s="161"/>
      <c r="B23" s="161"/>
      <c r="C23" s="161"/>
      <c r="D23" s="161"/>
      <c r="E23" s="156"/>
      <c r="F23" s="156"/>
      <c r="G23" s="157"/>
      <c r="H23" s="158"/>
    </row>
    <row r="24" spans="1:8" x14ac:dyDescent="0.2">
      <c r="A24" s="161"/>
      <c r="B24" s="161"/>
      <c r="C24" s="161"/>
      <c r="D24" s="161"/>
      <c r="E24" s="156"/>
      <c r="F24" s="156"/>
      <c r="G24" s="157"/>
      <c r="H24" s="158"/>
    </row>
    <row r="26" spans="1:8" x14ac:dyDescent="0.25">
      <c r="E26" s="48"/>
    </row>
    <row r="27" spans="1:8" x14ac:dyDescent="0.2">
      <c r="A27" s="49" t="s">
        <v>48</v>
      </c>
      <c r="B27" s="50" t="s">
        <v>87</v>
      </c>
      <c r="C27" s="51"/>
      <c r="D27" s="52" t="s">
        <v>73</v>
      </c>
      <c r="E27" s="158"/>
      <c r="F27" s="158"/>
      <c r="G27" s="158"/>
      <c r="H27" s="158"/>
    </row>
    <row r="28" spans="1:8" x14ac:dyDescent="0.2">
      <c r="A28" s="162" t="s">
        <v>78</v>
      </c>
      <c r="B28" s="192">
        <v>45572</v>
      </c>
      <c r="C28" s="163"/>
      <c r="D28" s="164"/>
    </row>
    <row r="29" spans="1:8" x14ac:dyDescent="0.2">
      <c r="A29" s="162"/>
      <c r="B29" s="165"/>
      <c r="C29" s="163"/>
      <c r="D29" s="164"/>
    </row>
    <row r="30" spans="1:8" x14ac:dyDescent="0.2">
      <c r="A30" s="162"/>
      <c r="B30" s="165"/>
      <c r="C30" s="163"/>
      <c r="D30" s="164"/>
    </row>
    <row r="31" spans="1:8" x14ac:dyDescent="0.2">
      <c r="A31" s="162"/>
      <c r="B31" s="165"/>
      <c r="C31" s="163"/>
      <c r="D31" s="164"/>
    </row>
    <row r="32" spans="1:8" x14ac:dyDescent="0.2">
      <c r="A32" s="162"/>
      <c r="B32" s="165"/>
      <c r="C32" s="163"/>
      <c r="D32" s="164"/>
    </row>
    <row r="33" spans="1:9" x14ac:dyDescent="0.2">
      <c r="A33" s="162"/>
      <c r="B33" s="165"/>
      <c r="C33" s="163"/>
      <c r="D33" s="164"/>
    </row>
    <row r="34" spans="1:9" x14ac:dyDescent="0.2">
      <c r="A34" s="162"/>
      <c r="B34" s="165"/>
      <c r="C34" s="163"/>
      <c r="D34" s="164"/>
    </row>
    <row r="35" spans="1:9" x14ac:dyDescent="0.2">
      <c r="A35" s="162" t="s">
        <v>49</v>
      </c>
      <c r="B35" s="50" t="s">
        <v>74</v>
      </c>
      <c r="C35" s="166"/>
      <c r="D35" s="52" t="s">
        <v>73</v>
      </c>
      <c r="E35" s="158"/>
      <c r="F35" s="158"/>
      <c r="G35" s="158" t="s">
        <v>75</v>
      </c>
      <c r="H35" s="158"/>
      <c r="I35" s="158"/>
    </row>
    <row r="36" spans="1:9" x14ac:dyDescent="0.2">
      <c r="A36" s="162" t="s">
        <v>78</v>
      </c>
      <c r="B36" s="192">
        <v>45573</v>
      </c>
      <c r="C36" s="163"/>
      <c r="D36" s="167"/>
      <c r="E36" s="158"/>
      <c r="F36" s="158"/>
      <c r="G36" s="158"/>
      <c r="H36" s="158"/>
      <c r="I36" s="158"/>
    </row>
    <row r="37" spans="1:9" x14ac:dyDescent="0.2">
      <c r="A37" s="162"/>
      <c r="B37" s="165"/>
      <c r="C37" s="163"/>
      <c r="D37" s="167"/>
      <c r="E37" s="158"/>
      <c r="F37" s="158"/>
      <c r="G37" s="158"/>
      <c r="H37" s="158"/>
      <c r="I37" s="158"/>
    </row>
    <row r="38" spans="1:9" x14ac:dyDescent="0.2">
      <c r="A38" s="162"/>
      <c r="B38" s="165"/>
      <c r="C38" s="163"/>
      <c r="D38" s="167"/>
      <c r="E38" s="158"/>
      <c r="F38" s="158"/>
      <c r="G38" s="158"/>
      <c r="H38" s="158"/>
      <c r="I38" s="158"/>
    </row>
    <row r="39" spans="1:9" x14ac:dyDescent="0.2">
      <c r="A39" s="162"/>
      <c r="B39" s="165"/>
      <c r="C39" s="163"/>
      <c r="D39" s="167"/>
      <c r="E39" s="158"/>
      <c r="F39" s="158"/>
      <c r="G39" s="158"/>
      <c r="H39" s="158"/>
      <c r="I39" s="158"/>
    </row>
    <row r="40" spans="1:9" x14ac:dyDescent="0.2">
      <c r="A40" s="162"/>
      <c r="B40" s="165"/>
      <c r="C40" s="163"/>
      <c r="D40" s="164"/>
      <c r="E40" s="158"/>
      <c r="F40" s="158"/>
      <c r="G40" s="158"/>
      <c r="H40" s="158"/>
      <c r="I40" s="158"/>
    </row>
    <row r="41" spans="1:9" x14ac:dyDescent="0.2">
      <c r="A41" s="162"/>
      <c r="B41" s="165"/>
      <c r="C41" s="163"/>
      <c r="D41" s="164"/>
      <c r="E41" s="158"/>
      <c r="F41" s="158"/>
      <c r="G41" s="158"/>
      <c r="H41" s="158"/>
      <c r="I41" s="158"/>
    </row>
    <row r="42" spans="1:9" x14ac:dyDescent="0.2">
      <c r="A42" s="162"/>
      <c r="B42" s="165"/>
      <c r="C42" s="163"/>
      <c r="D42" s="164"/>
      <c r="E42" s="158"/>
      <c r="F42" s="158"/>
      <c r="G42" s="158"/>
      <c r="H42" s="158"/>
      <c r="I42" s="158"/>
    </row>
    <row r="43" spans="1:9" x14ac:dyDescent="0.2">
      <c r="A43" s="162" t="s">
        <v>51</v>
      </c>
      <c r="B43" s="50" t="s">
        <v>76</v>
      </c>
      <c r="C43" s="166"/>
      <c r="D43" s="52" t="s">
        <v>73</v>
      </c>
      <c r="E43" s="158"/>
      <c r="F43" s="158"/>
      <c r="G43" s="158"/>
      <c r="H43" s="158"/>
      <c r="I43" s="158"/>
    </row>
    <row r="44" spans="1:9" x14ac:dyDescent="0.2">
      <c r="A44" s="162" t="s">
        <v>78</v>
      </c>
      <c r="B44" s="192">
        <v>45573</v>
      </c>
      <c r="E44" s="158"/>
      <c r="F44" s="158" t="s">
        <v>40</v>
      </c>
      <c r="G44" s="158"/>
      <c r="H44" s="158"/>
      <c r="I44" s="158"/>
    </row>
    <row r="45" spans="1:9" x14ac:dyDescent="0.2">
      <c r="A45" s="53"/>
      <c r="B45" s="158"/>
    </row>
    <row r="46" spans="1:9" x14ac:dyDescent="0.2">
      <c r="A46" s="53"/>
      <c r="B46" s="158"/>
    </row>
    <row r="49" spans="1:4" x14ac:dyDescent="0.2">
      <c r="A49" s="162"/>
      <c r="B49" s="165"/>
      <c r="C49" s="163"/>
      <c r="D49" s="164"/>
    </row>
    <row r="50" spans="1:4" x14ac:dyDescent="0.2">
      <c r="A50" s="162"/>
      <c r="B50" s="165"/>
      <c r="C50" s="163"/>
      <c r="D50" s="164"/>
    </row>
    <row r="51" spans="1:4" x14ac:dyDescent="0.2">
      <c r="A51" s="162"/>
      <c r="B51" s="165"/>
      <c r="C51" s="163"/>
      <c r="D51" s="164"/>
    </row>
    <row r="52" spans="1:4" x14ac:dyDescent="0.2">
      <c r="A52" s="162"/>
      <c r="B52" s="165"/>
      <c r="C52" s="163"/>
      <c r="D52" s="164"/>
    </row>
  </sheetData>
  <mergeCells count="7">
    <mergeCell ref="A15:D15"/>
    <mergeCell ref="B3:C3"/>
    <mergeCell ref="B5:C5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024ED-E618-4A9D-AD39-F213E7B3E82A}">
  <dimension ref="A18:F208"/>
  <sheetViews>
    <sheetView tabSelected="1" view="pageBreakPreview" topLeftCell="A163" zoomScale="60" zoomScaleNormal="100" workbookViewId="0">
      <selection sqref="A1:L209"/>
    </sheetView>
  </sheetViews>
  <sheetFormatPr baseColWidth="10" defaultRowHeight="15" x14ac:dyDescent="0.25"/>
  <cols>
    <col min="2" max="2" width="18" customWidth="1"/>
    <col min="3" max="3" width="39.85546875" customWidth="1"/>
    <col min="4" max="4" width="20" customWidth="1"/>
    <col min="5" max="6" width="11.42578125" customWidth="1"/>
  </cols>
  <sheetData>
    <row r="18" spans="1:4" x14ac:dyDescent="0.25">
      <c r="A18" s="87" t="s">
        <v>33</v>
      </c>
      <c r="B18" s="180"/>
      <c r="C18" s="87"/>
      <c r="D18" s="224" t="s">
        <v>93</v>
      </c>
    </row>
    <row r="19" spans="1:4" ht="15.75" thickBot="1" x14ac:dyDescent="0.3">
      <c r="A19" s="88" t="s">
        <v>34</v>
      </c>
      <c r="B19" s="181"/>
      <c r="C19" s="88"/>
      <c r="D19" s="225"/>
    </row>
    <row r="20" spans="1:4" ht="15.75" thickBot="1" x14ac:dyDescent="0.3">
      <c r="A20" s="226" t="s">
        <v>35</v>
      </c>
      <c r="B20" s="227"/>
      <c r="C20" s="89" t="s">
        <v>36</v>
      </c>
      <c r="D20" s="90" t="s">
        <v>37</v>
      </c>
    </row>
    <row r="21" spans="1:4" x14ac:dyDescent="0.25">
      <c r="A21" s="228" t="s">
        <v>38</v>
      </c>
      <c r="B21" s="229"/>
      <c r="C21" s="91">
        <v>10740013.9</v>
      </c>
      <c r="D21" s="92">
        <f>'[1]MOVIMIENTO SEP24'!G118</f>
        <v>10459821.059999997</v>
      </c>
    </row>
    <row r="22" spans="1:4" x14ac:dyDescent="0.25">
      <c r="A22" s="217" t="s">
        <v>39</v>
      </c>
      <c r="B22" s="230"/>
      <c r="C22" s="94">
        <f>+D59</f>
        <v>360294.47000000003</v>
      </c>
      <c r="D22" s="95"/>
    </row>
    <row r="23" spans="1:4" x14ac:dyDescent="0.25">
      <c r="A23" s="212" t="s">
        <v>41</v>
      </c>
      <c r="B23" s="213"/>
      <c r="C23" s="97"/>
      <c r="D23" s="98">
        <v>17679.43</v>
      </c>
    </row>
    <row r="24" spans="1:4" x14ac:dyDescent="0.25">
      <c r="A24" s="212" t="s">
        <v>42</v>
      </c>
      <c r="B24" s="213"/>
      <c r="C24" s="182"/>
      <c r="D24" s="183"/>
    </row>
    <row r="25" spans="1:4" x14ac:dyDescent="0.25">
      <c r="A25" s="217" t="s">
        <v>35</v>
      </c>
      <c r="B25" s="218"/>
      <c r="C25" s="99">
        <f>C21-C22</f>
        <v>10379719.43</v>
      </c>
      <c r="D25" s="30">
        <f>SUM(D21:D24)</f>
        <v>10477500.489999996</v>
      </c>
    </row>
    <row r="26" spans="1:4" ht="15.75" thickBot="1" x14ac:dyDescent="0.3">
      <c r="A26" s="219"/>
      <c r="B26" s="220"/>
      <c r="C26" s="100"/>
      <c r="D26" s="101"/>
    </row>
    <row r="27" spans="1:4" ht="15.75" thickBot="1" x14ac:dyDescent="0.3">
      <c r="A27" s="102"/>
      <c r="B27" s="184"/>
      <c r="C27" s="88"/>
      <c r="D27" s="103"/>
    </row>
    <row r="28" spans="1:4" x14ac:dyDescent="0.25">
      <c r="A28" s="214"/>
      <c r="B28" s="215"/>
      <c r="C28" s="215"/>
      <c r="D28" s="216"/>
    </row>
    <row r="29" spans="1:4" x14ac:dyDescent="0.25">
      <c r="A29" s="107" t="s">
        <v>43</v>
      </c>
      <c r="B29" s="171" t="s">
        <v>44</v>
      </c>
      <c r="C29" s="107" t="s">
        <v>45</v>
      </c>
      <c r="D29" s="108" t="s">
        <v>46</v>
      </c>
    </row>
    <row r="30" spans="1:4" x14ac:dyDescent="0.25">
      <c r="A30" s="189">
        <v>45439</v>
      </c>
      <c r="B30" s="188">
        <v>17668</v>
      </c>
      <c r="C30" s="111" t="s">
        <v>84</v>
      </c>
      <c r="D30" s="112">
        <v>13990.25</v>
      </c>
    </row>
    <row r="31" spans="1:4" x14ac:dyDescent="0.25">
      <c r="A31" s="189">
        <v>45439</v>
      </c>
      <c r="B31" s="188">
        <v>17669</v>
      </c>
      <c r="C31" s="111" t="s">
        <v>84</v>
      </c>
      <c r="D31" s="112">
        <v>6420</v>
      </c>
    </row>
    <row r="32" spans="1:4" ht="22.5" x14ac:dyDescent="0.25">
      <c r="A32" s="189">
        <v>45533</v>
      </c>
      <c r="B32" s="188">
        <v>17806</v>
      </c>
      <c r="C32" s="111" t="s">
        <v>88</v>
      </c>
      <c r="D32" s="112">
        <v>5252.6</v>
      </c>
    </row>
    <row r="33" spans="1:4" x14ac:dyDescent="0.25">
      <c r="A33" s="189">
        <v>45533</v>
      </c>
      <c r="B33" s="188">
        <v>17807</v>
      </c>
      <c r="C33" s="111" t="s">
        <v>86</v>
      </c>
      <c r="D33" s="112">
        <v>2710</v>
      </c>
    </row>
    <row r="34" spans="1:4" x14ac:dyDescent="0.25">
      <c r="A34" s="189">
        <v>45533</v>
      </c>
      <c r="B34" s="188">
        <v>17808</v>
      </c>
      <c r="C34" s="111" t="s">
        <v>89</v>
      </c>
      <c r="D34" s="112">
        <v>6384.4</v>
      </c>
    </row>
    <row r="35" spans="1:4" x14ac:dyDescent="0.25">
      <c r="A35" s="189">
        <v>45533</v>
      </c>
      <c r="B35" s="188">
        <v>17812</v>
      </c>
      <c r="C35" s="111" t="s">
        <v>90</v>
      </c>
      <c r="D35" s="112">
        <v>0.01</v>
      </c>
    </row>
    <row r="36" spans="1:4" x14ac:dyDescent="0.25">
      <c r="A36" s="189">
        <v>45533</v>
      </c>
      <c r="B36" s="188">
        <v>17815</v>
      </c>
      <c r="C36" s="111" t="s">
        <v>91</v>
      </c>
      <c r="D36" s="112">
        <v>7665</v>
      </c>
    </row>
    <row r="37" spans="1:4" x14ac:dyDescent="0.25">
      <c r="A37" s="189">
        <v>45540</v>
      </c>
      <c r="B37" s="110">
        <v>17823</v>
      </c>
      <c r="C37" s="111" t="s">
        <v>90</v>
      </c>
      <c r="D37" s="112">
        <v>313.32</v>
      </c>
    </row>
    <row r="38" spans="1:4" x14ac:dyDescent="0.25">
      <c r="A38" s="189">
        <v>45545</v>
      </c>
      <c r="B38" s="110">
        <v>17826</v>
      </c>
      <c r="C38" s="111" t="s">
        <v>91</v>
      </c>
      <c r="D38" s="112">
        <v>1855</v>
      </c>
    </row>
    <row r="39" spans="1:4" x14ac:dyDescent="0.25">
      <c r="A39" s="189">
        <v>45547</v>
      </c>
      <c r="B39" s="110">
        <v>17827</v>
      </c>
      <c r="C39" s="111" t="s">
        <v>86</v>
      </c>
      <c r="D39" s="112">
        <v>4000</v>
      </c>
    </row>
    <row r="40" spans="1:4" x14ac:dyDescent="0.25">
      <c r="A40" s="189">
        <v>45547</v>
      </c>
      <c r="B40" s="110">
        <v>17828</v>
      </c>
      <c r="C40" s="111" t="s">
        <v>81</v>
      </c>
      <c r="D40" s="112">
        <v>1265</v>
      </c>
    </row>
    <row r="41" spans="1:4" x14ac:dyDescent="0.25">
      <c r="A41" s="189">
        <v>45547</v>
      </c>
      <c r="B41" s="110">
        <v>17829</v>
      </c>
      <c r="C41" s="111" t="s">
        <v>81</v>
      </c>
      <c r="D41" s="112">
        <v>2145</v>
      </c>
    </row>
    <row r="42" spans="1:4" x14ac:dyDescent="0.25">
      <c r="A42" s="189">
        <v>45554</v>
      </c>
      <c r="B42" s="110">
        <v>17840</v>
      </c>
      <c r="C42" s="111" t="s">
        <v>94</v>
      </c>
      <c r="D42" s="112">
        <v>16623.21</v>
      </c>
    </row>
    <row r="43" spans="1:4" x14ac:dyDescent="0.25">
      <c r="A43" s="189">
        <v>45559</v>
      </c>
      <c r="B43" s="188">
        <v>17841</v>
      </c>
      <c r="C43" s="111" t="s">
        <v>95</v>
      </c>
      <c r="D43" s="112">
        <v>3600</v>
      </c>
    </row>
    <row r="44" spans="1:4" ht="22.5" x14ac:dyDescent="0.25">
      <c r="A44" s="189">
        <v>45559</v>
      </c>
      <c r="B44" s="188">
        <v>17845</v>
      </c>
      <c r="C44" s="111" t="s">
        <v>79</v>
      </c>
      <c r="D44" s="112">
        <v>72407.14</v>
      </c>
    </row>
    <row r="45" spans="1:4" x14ac:dyDescent="0.25">
      <c r="A45" s="189">
        <v>45561</v>
      </c>
      <c r="B45" s="188">
        <v>17850</v>
      </c>
      <c r="C45" s="111" t="s">
        <v>91</v>
      </c>
      <c r="D45" s="112">
        <v>15730</v>
      </c>
    </row>
    <row r="46" spans="1:4" x14ac:dyDescent="0.25">
      <c r="A46" s="189">
        <v>45561</v>
      </c>
      <c r="B46" s="188">
        <v>17851</v>
      </c>
      <c r="C46" s="111" t="s">
        <v>96</v>
      </c>
      <c r="D46" s="112">
        <v>6907.69</v>
      </c>
    </row>
    <row r="47" spans="1:4" x14ac:dyDescent="0.25">
      <c r="A47" s="189">
        <v>45561</v>
      </c>
      <c r="B47" s="188">
        <v>17852</v>
      </c>
      <c r="C47" s="111" t="s">
        <v>91</v>
      </c>
      <c r="D47" s="112">
        <v>12871.2</v>
      </c>
    </row>
    <row r="48" spans="1:4" ht="22.5" x14ac:dyDescent="0.25">
      <c r="A48" s="189">
        <v>45561</v>
      </c>
      <c r="B48" s="188">
        <v>17853</v>
      </c>
      <c r="C48" s="111" t="s">
        <v>97</v>
      </c>
      <c r="D48" s="112">
        <v>5450</v>
      </c>
    </row>
    <row r="49" spans="1:4" x14ac:dyDescent="0.25">
      <c r="A49" s="189">
        <v>45561</v>
      </c>
      <c r="B49" s="188">
        <v>17857</v>
      </c>
      <c r="C49" s="111" t="s">
        <v>94</v>
      </c>
      <c r="D49" s="112">
        <v>23406.25</v>
      </c>
    </row>
    <row r="50" spans="1:4" ht="22.5" x14ac:dyDescent="0.25">
      <c r="A50" s="189">
        <v>45562</v>
      </c>
      <c r="B50" s="188">
        <v>17858</v>
      </c>
      <c r="C50" s="111" t="s">
        <v>98</v>
      </c>
      <c r="D50" s="112">
        <v>7000</v>
      </c>
    </row>
    <row r="51" spans="1:4" x14ac:dyDescent="0.25">
      <c r="A51" s="189">
        <v>45565</v>
      </c>
      <c r="B51" s="188">
        <v>17860</v>
      </c>
      <c r="C51" s="111" t="s">
        <v>86</v>
      </c>
      <c r="D51" s="112">
        <v>24700</v>
      </c>
    </row>
    <row r="52" spans="1:4" x14ac:dyDescent="0.25">
      <c r="A52" s="189">
        <v>45565</v>
      </c>
      <c r="B52" s="188">
        <v>17861</v>
      </c>
      <c r="C52" s="111" t="s">
        <v>99</v>
      </c>
      <c r="D52" s="112">
        <v>8502.68</v>
      </c>
    </row>
    <row r="53" spans="1:4" x14ac:dyDescent="0.25">
      <c r="A53" s="189">
        <v>45565</v>
      </c>
      <c r="B53" s="188">
        <v>17862</v>
      </c>
      <c r="C53" s="111" t="s">
        <v>100</v>
      </c>
      <c r="D53" s="112">
        <v>1021</v>
      </c>
    </row>
    <row r="54" spans="1:4" x14ac:dyDescent="0.25">
      <c r="A54" s="189">
        <v>45565</v>
      </c>
      <c r="B54" s="188">
        <v>17863</v>
      </c>
      <c r="C54" s="111" t="s">
        <v>101</v>
      </c>
      <c r="D54" s="112">
        <v>10262.41</v>
      </c>
    </row>
    <row r="55" spans="1:4" x14ac:dyDescent="0.25">
      <c r="A55" s="189">
        <v>45565</v>
      </c>
      <c r="B55" s="188">
        <v>17864</v>
      </c>
      <c r="C55" s="111" t="s">
        <v>100</v>
      </c>
      <c r="D55" s="112">
        <v>1531.5</v>
      </c>
    </row>
    <row r="56" spans="1:4" x14ac:dyDescent="0.25">
      <c r="A56" s="189">
        <v>45565</v>
      </c>
      <c r="B56" s="188">
        <v>17865</v>
      </c>
      <c r="C56" s="111" t="s">
        <v>102</v>
      </c>
      <c r="D56" s="112">
        <v>72576.009999999995</v>
      </c>
    </row>
    <row r="57" spans="1:4" x14ac:dyDescent="0.25">
      <c r="A57" s="189">
        <v>45565</v>
      </c>
      <c r="B57" s="188">
        <v>17866</v>
      </c>
      <c r="C57" s="111" t="s">
        <v>103</v>
      </c>
      <c r="D57" s="112">
        <v>9941.4</v>
      </c>
    </row>
    <row r="58" spans="1:4" x14ac:dyDescent="0.25">
      <c r="A58" s="189">
        <v>45565</v>
      </c>
      <c r="B58" s="188">
        <v>17867</v>
      </c>
      <c r="C58" s="111" t="s">
        <v>99</v>
      </c>
      <c r="D58" s="112">
        <v>15763.4</v>
      </c>
    </row>
    <row r="59" spans="1:4" x14ac:dyDescent="0.25">
      <c r="A59" s="221" t="s">
        <v>47</v>
      </c>
      <c r="B59" s="222"/>
      <c r="C59" s="223"/>
      <c r="D59" s="113">
        <f>SUM(D30:D58)</f>
        <v>360294.47000000003</v>
      </c>
    </row>
    <row r="60" spans="1:4" x14ac:dyDescent="0.25">
      <c r="A60" s="114"/>
      <c r="B60" s="114"/>
      <c r="C60" s="114"/>
      <c r="D60" s="115"/>
    </row>
    <row r="61" spans="1:4" x14ac:dyDescent="0.25">
      <c r="A61" s="190"/>
      <c r="B61" s="190"/>
      <c r="C61" s="190"/>
      <c r="D61" s="115"/>
    </row>
    <row r="62" spans="1:4" x14ac:dyDescent="0.25">
      <c r="A62" s="190"/>
      <c r="B62" s="190"/>
      <c r="C62" s="190"/>
      <c r="D62" s="115"/>
    </row>
    <row r="63" spans="1:4" x14ac:dyDescent="0.25">
      <c r="A63" s="190"/>
      <c r="B63" s="190"/>
      <c r="C63" s="190"/>
      <c r="D63" s="115"/>
    </row>
    <row r="64" spans="1:4" x14ac:dyDescent="0.25">
      <c r="A64" s="116"/>
      <c r="B64" s="185"/>
      <c r="C64" s="118"/>
      <c r="D64" s="119"/>
    </row>
    <row r="65" spans="1:4" x14ac:dyDescent="0.25">
      <c r="A65" s="118" t="s">
        <v>48</v>
      </c>
      <c r="B65" s="211" t="s">
        <v>83</v>
      </c>
      <c r="C65" s="211"/>
      <c r="D65" s="119"/>
    </row>
    <row r="66" spans="1:4" x14ac:dyDescent="0.25">
      <c r="A66" s="193" t="s">
        <v>78</v>
      </c>
      <c r="B66" s="194">
        <v>45572</v>
      </c>
      <c r="C66" s="120"/>
      <c r="D66" s="120"/>
    </row>
    <row r="67" spans="1:4" x14ac:dyDescent="0.25">
      <c r="A67" s="193"/>
      <c r="B67" s="195"/>
      <c r="C67" s="120"/>
      <c r="D67" s="120"/>
    </row>
    <row r="68" spans="1:4" x14ac:dyDescent="0.25">
      <c r="A68" s="193"/>
      <c r="B68" s="195"/>
      <c r="C68" s="120"/>
      <c r="D68" s="120"/>
    </row>
    <row r="69" spans="1:4" x14ac:dyDescent="0.25">
      <c r="A69" s="193"/>
      <c r="B69" s="195"/>
      <c r="C69" s="120"/>
      <c r="D69" s="120"/>
    </row>
    <row r="70" spans="1:4" x14ac:dyDescent="0.25">
      <c r="A70" s="116"/>
      <c r="B70" s="185"/>
      <c r="C70" s="118"/>
      <c r="D70" s="119"/>
    </row>
    <row r="71" spans="1:4" x14ac:dyDescent="0.25">
      <c r="A71" s="118" t="s">
        <v>49</v>
      </c>
      <c r="B71" s="196" t="s">
        <v>50</v>
      </c>
      <c r="C71" s="196"/>
      <c r="D71" s="191"/>
    </row>
    <row r="72" spans="1:4" x14ac:dyDescent="0.25">
      <c r="A72" s="118" t="s">
        <v>78</v>
      </c>
      <c r="B72" s="197">
        <v>45572</v>
      </c>
      <c r="C72" s="191"/>
      <c r="D72" s="191"/>
    </row>
    <row r="75" spans="1:4" ht="15.75" thickBot="1" x14ac:dyDescent="0.3"/>
    <row r="76" spans="1:4" ht="16.5" thickBot="1" x14ac:dyDescent="0.3">
      <c r="A76" s="234" t="s">
        <v>52</v>
      </c>
      <c r="B76" s="235"/>
      <c r="C76" s="236"/>
      <c r="D76" s="172"/>
    </row>
    <row r="77" spans="1:4" ht="15.75" x14ac:dyDescent="0.25">
      <c r="A77" s="55"/>
      <c r="B77" s="59"/>
      <c r="C77" s="55"/>
      <c r="D77" s="55"/>
    </row>
    <row r="78" spans="1:4" ht="15.75" x14ac:dyDescent="0.25">
      <c r="A78" s="60" t="s">
        <v>53</v>
      </c>
      <c r="B78" s="237" t="s">
        <v>93</v>
      </c>
      <c r="C78" s="237"/>
      <c r="D78" s="174"/>
    </row>
    <row r="79" spans="1:4" ht="15.75" x14ac:dyDescent="0.25">
      <c r="A79" s="60" t="s">
        <v>54</v>
      </c>
      <c r="B79" s="243" t="s">
        <v>13</v>
      </c>
      <c r="C79" s="243"/>
      <c r="D79" s="176"/>
    </row>
    <row r="80" spans="1:4" ht="31.5" x14ac:dyDescent="0.25">
      <c r="A80" s="60" t="s">
        <v>55</v>
      </c>
      <c r="B80" s="243" t="s">
        <v>56</v>
      </c>
      <c r="C80" s="243"/>
      <c r="D80" s="176"/>
    </row>
    <row r="81" spans="1:4" ht="31.5" x14ac:dyDescent="0.25">
      <c r="A81" s="60" t="s">
        <v>57</v>
      </c>
      <c r="B81" s="243" t="s">
        <v>15</v>
      </c>
      <c r="C81" s="243"/>
      <c r="D81" s="176"/>
    </row>
    <row r="82" spans="1:4" ht="16.5" thickBot="1" x14ac:dyDescent="0.3">
      <c r="A82" s="66"/>
      <c r="B82" s="67"/>
      <c r="C82" s="54"/>
      <c r="D82" s="68"/>
    </row>
    <row r="83" spans="1:4" ht="16.5" thickBot="1" x14ac:dyDescent="0.3">
      <c r="A83" s="238" t="s">
        <v>35</v>
      </c>
      <c r="B83" s="239"/>
      <c r="C83" s="199" t="s">
        <v>36</v>
      </c>
      <c r="D83" s="71" t="s">
        <v>37</v>
      </c>
    </row>
    <row r="84" spans="1:4" ht="15.75" x14ac:dyDescent="0.25">
      <c r="A84" s="244" t="s">
        <v>38</v>
      </c>
      <c r="B84" s="245"/>
      <c r="C84" s="72">
        <v>46670.239999999998</v>
      </c>
      <c r="D84" s="127">
        <f>'[2]MOVI-SEP24'!G105</f>
        <v>0</v>
      </c>
    </row>
    <row r="85" spans="1:4" ht="15.75" x14ac:dyDescent="0.25">
      <c r="A85" s="246" t="s">
        <v>59</v>
      </c>
      <c r="B85" s="247"/>
      <c r="C85" s="128">
        <f>D95</f>
        <v>0</v>
      </c>
      <c r="D85" s="72" t="s">
        <v>80</v>
      </c>
    </row>
    <row r="86" spans="1:4" ht="15.75" x14ac:dyDescent="0.25">
      <c r="A86" s="129" t="s">
        <v>60</v>
      </c>
      <c r="B86" s="130"/>
      <c r="C86" s="131" t="s">
        <v>80</v>
      </c>
      <c r="D86" s="72" t="s">
        <v>80</v>
      </c>
    </row>
    <row r="87" spans="1:4" ht="15.75" x14ac:dyDescent="0.25">
      <c r="A87" s="129" t="s">
        <v>61</v>
      </c>
      <c r="B87" s="130"/>
      <c r="C87" s="131" t="s">
        <v>80</v>
      </c>
      <c r="D87" s="72" t="s">
        <v>80</v>
      </c>
    </row>
    <row r="88" spans="1:4" ht="16.5" thickBot="1" x14ac:dyDescent="0.3">
      <c r="A88" s="240" t="s">
        <v>35</v>
      </c>
      <c r="B88" s="241"/>
      <c r="C88" s="132">
        <f>+C84-C85</f>
        <v>46670.239999999998</v>
      </c>
      <c r="D88" s="72">
        <f>+D84</f>
        <v>0</v>
      </c>
    </row>
    <row r="89" spans="1:4" ht="17.25" thickTop="1" thickBot="1" x14ac:dyDescent="0.3">
      <c r="A89" s="54" t="s">
        <v>40</v>
      </c>
      <c r="B89" s="77"/>
      <c r="C89" s="54"/>
      <c r="D89" s="78"/>
    </row>
    <row r="90" spans="1:4" ht="16.5" thickBot="1" x14ac:dyDescent="0.3">
      <c r="A90" s="54"/>
      <c r="B90" s="77"/>
      <c r="C90" s="79" t="s">
        <v>62</v>
      </c>
      <c r="D90" s="80">
        <f>+D88-C88</f>
        <v>-46670.239999999998</v>
      </c>
    </row>
    <row r="91" spans="1:4" ht="15.75" x14ac:dyDescent="0.25">
      <c r="A91" s="133"/>
      <c r="B91" s="134"/>
      <c r="C91" s="133"/>
      <c r="D91" s="135"/>
    </row>
    <row r="92" spans="1:4" ht="15.75" x14ac:dyDescent="0.25">
      <c r="A92" s="242" t="s">
        <v>63</v>
      </c>
      <c r="B92" s="242"/>
      <c r="C92" s="242"/>
      <c r="D92" s="242"/>
    </row>
    <row r="93" spans="1:4" ht="15.75" x14ac:dyDescent="0.25">
      <c r="A93" s="200" t="s">
        <v>43</v>
      </c>
      <c r="B93" s="200" t="s">
        <v>64</v>
      </c>
      <c r="C93" s="200" t="s">
        <v>45</v>
      </c>
      <c r="D93" s="136" t="s">
        <v>65</v>
      </c>
    </row>
    <row r="94" spans="1:4" ht="15.75" x14ac:dyDescent="0.25">
      <c r="A94" s="186"/>
      <c r="B94" s="268"/>
      <c r="C94" s="269"/>
      <c r="D94" s="187"/>
    </row>
    <row r="95" spans="1:4" ht="15.75" x14ac:dyDescent="0.25">
      <c r="A95" s="231" t="s">
        <v>66</v>
      </c>
      <c r="B95" s="232"/>
      <c r="C95" s="233"/>
      <c r="D95" s="168">
        <f>SUM(D94:D94)</f>
        <v>0</v>
      </c>
    </row>
    <row r="96" spans="1:4" ht="15.75" x14ac:dyDescent="0.25">
      <c r="A96" s="137"/>
      <c r="B96" s="138"/>
      <c r="C96" s="139"/>
      <c r="D96" s="140"/>
    </row>
    <row r="97" spans="1:4" ht="15.75" x14ac:dyDescent="0.25">
      <c r="A97" s="137"/>
      <c r="B97" s="138"/>
      <c r="C97" s="139"/>
      <c r="D97" s="140"/>
    </row>
    <row r="98" spans="1:4" ht="15.75" x14ac:dyDescent="0.25">
      <c r="A98" s="137"/>
      <c r="B98" s="138"/>
      <c r="C98" s="139"/>
      <c r="D98" s="140"/>
    </row>
    <row r="99" spans="1:4" ht="15.75" x14ac:dyDescent="0.25">
      <c r="A99" s="141"/>
      <c r="B99" s="142"/>
      <c r="C99" s="143"/>
      <c r="D99" s="82"/>
    </row>
    <row r="100" spans="1:4" ht="15.75" x14ac:dyDescent="0.25">
      <c r="A100" s="141"/>
      <c r="B100" s="142"/>
      <c r="C100" s="143"/>
      <c r="D100" s="82"/>
    </row>
    <row r="101" spans="1:4" ht="15.75" x14ac:dyDescent="0.25">
      <c r="A101" s="141"/>
      <c r="B101" s="142"/>
      <c r="C101" s="143"/>
      <c r="D101" s="82"/>
    </row>
    <row r="102" spans="1:4" ht="15.75" x14ac:dyDescent="0.25">
      <c r="A102" s="141"/>
      <c r="B102" s="142"/>
      <c r="C102" s="143"/>
      <c r="D102" s="82"/>
    </row>
    <row r="103" spans="1:4" x14ac:dyDescent="0.25">
      <c r="A103" s="145" t="s">
        <v>48</v>
      </c>
      <c r="B103" s="198" t="s">
        <v>67</v>
      </c>
      <c r="C103" s="198"/>
      <c r="D103" s="146"/>
    </row>
    <row r="104" spans="1:4" x14ac:dyDescent="0.25">
      <c r="A104" s="147" t="s">
        <v>78</v>
      </c>
      <c r="B104" s="121">
        <v>45573</v>
      </c>
      <c r="C104" s="145"/>
      <c r="D104" s="125"/>
    </row>
    <row r="105" spans="1:4" x14ac:dyDescent="0.25">
      <c r="A105" s="147"/>
      <c r="B105" s="117"/>
      <c r="C105" s="145"/>
      <c r="D105" s="125"/>
    </row>
    <row r="106" spans="1:4" x14ac:dyDescent="0.25">
      <c r="A106" s="147"/>
      <c r="B106" s="117"/>
      <c r="C106" s="145"/>
      <c r="D106" s="125"/>
    </row>
    <row r="107" spans="1:4" x14ac:dyDescent="0.25">
      <c r="A107" s="147"/>
      <c r="B107" s="117"/>
      <c r="C107" s="145"/>
      <c r="D107" s="125"/>
    </row>
    <row r="108" spans="1:4" x14ac:dyDescent="0.25">
      <c r="A108" s="147"/>
      <c r="B108" s="117"/>
      <c r="C108" s="145"/>
      <c r="D108" s="125"/>
    </row>
    <row r="109" spans="1:4" x14ac:dyDescent="0.25">
      <c r="A109" s="147"/>
      <c r="B109" s="117"/>
      <c r="C109" s="145"/>
      <c r="D109" s="125"/>
    </row>
    <row r="110" spans="1:4" x14ac:dyDescent="0.25">
      <c r="A110" s="147"/>
      <c r="B110" s="117"/>
      <c r="C110" s="145"/>
      <c r="D110" s="125"/>
    </row>
    <row r="111" spans="1:4" x14ac:dyDescent="0.25">
      <c r="A111" s="145" t="s">
        <v>49</v>
      </c>
      <c r="B111" s="198" t="s">
        <v>68</v>
      </c>
      <c r="C111" s="198"/>
      <c r="D111" s="146"/>
    </row>
    <row r="112" spans="1:4" x14ac:dyDescent="0.25">
      <c r="A112" s="147" t="s">
        <v>78</v>
      </c>
      <c r="B112" s="121">
        <v>45574</v>
      </c>
      <c r="C112" s="122"/>
      <c r="D112" s="125"/>
    </row>
    <row r="113" spans="1:6" x14ac:dyDescent="0.25">
      <c r="A113" s="145"/>
      <c r="B113" s="122"/>
      <c r="C113" s="122"/>
      <c r="D113" s="125"/>
    </row>
    <row r="114" spans="1:6" x14ac:dyDescent="0.25">
      <c r="A114" s="145"/>
      <c r="B114" s="122"/>
      <c r="C114" s="122"/>
      <c r="D114" s="125"/>
    </row>
    <row r="115" spans="1:6" x14ac:dyDescent="0.25">
      <c r="A115" s="145"/>
      <c r="B115" s="122"/>
      <c r="C115" s="122"/>
      <c r="D115" s="125"/>
    </row>
    <row r="116" spans="1:6" x14ac:dyDescent="0.25">
      <c r="A116" s="145"/>
      <c r="B116" s="122"/>
      <c r="C116" s="122"/>
      <c r="D116" s="125"/>
    </row>
    <row r="117" spans="1:6" x14ac:dyDescent="0.25">
      <c r="A117" s="147"/>
      <c r="B117" s="117"/>
      <c r="C117" s="145"/>
      <c r="D117" s="125"/>
    </row>
    <row r="118" spans="1:6" x14ac:dyDescent="0.25">
      <c r="A118" s="147"/>
      <c r="B118" s="117"/>
      <c r="C118" s="145"/>
      <c r="D118" s="125"/>
    </row>
    <row r="119" spans="1:6" x14ac:dyDescent="0.25">
      <c r="A119" s="147" t="s">
        <v>51</v>
      </c>
      <c r="B119" s="198" t="s">
        <v>69</v>
      </c>
      <c r="C119" s="198"/>
      <c r="D119" s="146"/>
    </row>
    <row r="120" spans="1:6" x14ac:dyDescent="0.25">
      <c r="A120" s="147" t="s">
        <v>78</v>
      </c>
      <c r="B120" s="121">
        <v>45574</v>
      </c>
      <c r="C120" s="125"/>
      <c r="D120" s="125"/>
    </row>
    <row r="121" spans="1:6" x14ac:dyDescent="0.25">
      <c r="A121" s="125"/>
      <c r="B121" s="125"/>
      <c r="C121" s="125"/>
      <c r="D121" s="125"/>
    </row>
    <row r="122" spans="1:6" ht="15.75" thickBot="1" x14ac:dyDescent="0.3"/>
    <row r="123" spans="1:6" ht="16.5" thickBot="1" x14ac:dyDescent="0.3">
      <c r="A123" s="234" t="s">
        <v>52</v>
      </c>
      <c r="B123" s="235"/>
      <c r="C123" s="235"/>
      <c r="D123" s="235"/>
      <c r="E123" s="235"/>
      <c r="F123" s="236"/>
    </row>
    <row r="124" spans="1:6" ht="15.75" x14ac:dyDescent="0.25">
      <c r="A124" s="55"/>
      <c r="B124" s="59"/>
      <c r="C124" s="55"/>
      <c r="D124" s="55"/>
      <c r="E124" s="55"/>
      <c r="F124" s="57"/>
    </row>
    <row r="125" spans="1:6" ht="15.75" x14ac:dyDescent="0.25">
      <c r="A125" s="60" t="s">
        <v>53</v>
      </c>
      <c r="B125" s="249" t="s">
        <v>93</v>
      </c>
      <c r="C125" s="249"/>
      <c r="D125" s="61"/>
      <c r="E125" s="61"/>
      <c r="F125" s="62"/>
    </row>
    <row r="126" spans="1:6" ht="15.75" x14ac:dyDescent="0.25">
      <c r="A126" s="60" t="s">
        <v>54</v>
      </c>
      <c r="B126" s="250" t="s">
        <v>13</v>
      </c>
      <c r="C126" s="250"/>
      <c r="D126" s="64"/>
      <c r="E126" s="64"/>
      <c r="F126" s="57"/>
    </row>
    <row r="127" spans="1:6" ht="31.5" x14ac:dyDescent="0.25">
      <c r="A127" s="60" t="s">
        <v>55</v>
      </c>
      <c r="B127" s="250" t="s">
        <v>18</v>
      </c>
      <c r="C127" s="250"/>
      <c r="D127" s="64"/>
      <c r="E127" s="64"/>
      <c r="F127" s="57"/>
    </row>
    <row r="128" spans="1:6" ht="31.5" x14ac:dyDescent="0.25">
      <c r="A128" s="60" t="s">
        <v>57</v>
      </c>
      <c r="B128" s="250" t="s">
        <v>17</v>
      </c>
      <c r="C128" s="250"/>
      <c r="D128" s="64"/>
      <c r="E128" s="64"/>
      <c r="F128" s="57"/>
    </row>
    <row r="129" spans="1:6" ht="16.5" thickBot="1" x14ac:dyDescent="0.3">
      <c r="A129" s="66"/>
      <c r="B129" s="67"/>
      <c r="C129" s="54"/>
      <c r="D129" s="54"/>
      <c r="E129" s="54"/>
      <c r="F129" s="68"/>
    </row>
    <row r="130" spans="1:6" ht="16.5" thickBot="1" x14ac:dyDescent="0.3">
      <c r="A130" s="238" t="s">
        <v>35</v>
      </c>
      <c r="B130" s="239"/>
      <c r="C130" s="199" t="s">
        <v>36</v>
      </c>
      <c r="D130" s="199"/>
      <c r="E130" s="199"/>
      <c r="F130" s="71" t="s">
        <v>37</v>
      </c>
    </row>
    <row r="131" spans="1:6" ht="15.75" x14ac:dyDescent="0.25">
      <c r="A131" s="251" t="s">
        <v>38</v>
      </c>
      <c r="B131" s="252"/>
      <c r="C131" s="72">
        <v>31178.400000000001</v>
      </c>
      <c r="D131" s="73"/>
      <c r="E131" s="73"/>
      <c r="F131" s="72">
        <f>'[3]MOVIMIENTOS Sep24'!F124</f>
        <v>0</v>
      </c>
    </row>
    <row r="132" spans="1:6" ht="16.5" thickBot="1" x14ac:dyDescent="0.3">
      <c r="A132" s="253" t="s">
        <v>35</v>
      </c>
      <c r="B132" s="254"/>
      <c r="C132" s="74">
        <f>+C131</f>
        <v>31178.400000000001</v>
      </c>
      <c r="D132" s="75"/>
      <c r="E132" s="75"/>
      <c r="F132" s="72">
        <f>+F131</f>
        <v>0</v>
      </c>
    </row>
    <row r="133" spans="1:6" ht="17.25" thickTop="1" thickBot="1" x14ac:dyDescent="0.3">
      <c r="A133" s="54" t="s">
        <v>40</v>
      </c>
      <c r="B133" s="77"/>
      <c r="C133" s="54"/>
      <c r="D133" s="54"/>
      <c r="E133" s="54"/>
      <c r="F133" s="78"/>
    </row>
    <row r="134" spans="1:6" ht="16.5" thickBot="1" x14ac:dyDescent="0.3">
      <c r="A134" s="54"/>
      <c r="B134" s="77"/>
      <c r="C134" s="79" t="s">
        <v>62</v>
      </c>
      <c r="D134" s="79"/>
      <c r="E134" s="79"/>
      <c r="F134" s="80">
        <f>C132-F132</f>
        <v>31178.400000000001</v>
      </c>
    </row>
    <row r="135" spans="1:6" ht="15.75" x14ac:dyDescent="0.25">
      <c r="A135" s="133"/>
      <c r="B135" s="134"/>
      <c r="C135" s="133"/>
      <c r="D135" s="133"/>
      <c r="E135" s="133"/>
      <c r="F135" s="81"/>
    </row>
    <row r="136" spans="1:6" ht="15.75" x14ac:dyDescent="0.25">
      <c r="A136" s="149"/>
      <c r="B136" s="150"/>
      <c r="C136" s="143"/>
      <c r="D136" s="144"/>
      <c r="E136" s="55"/>
      <c r="F136" s="82"/>
    </row>
    <row r="137" spans="1:6" ht="15.75" x14ac:dyDescent="0.25">
      <c r="A137" s="149"/>
      <c r="B137" s="150"/>
      <c r="C137" s="143"/>
      <c r="D137" s="144"/>
      <c r="E137" s="55"/>
      <c r="F137" s="82"/>
    </row>
    <row r="138" spans="1:6" ht="15.75" x14ac:dyDescent="0.25">
      <c r="A138" s="149"/>
      <c r="B138" s="150"/>
      <c r="C138" s="143"/>
      <c r="D138" s="144"/>
      <c r="E138" s="55"/>
      <c r="F138" s="82"/>
    </row>
    <row r="139" spans="1:6" ht="15.75" x14ac:dyDescent="0.25">
      <c r="A139" s="149"/>
      <c r="B139" s="150"/>
      <c r="C139" s="143"/>
      <c r="D139" s="144"/>
      <c r="E139" s="55"/>
      <c r="F139" s="82"/>
    </row>
    <row r="140" spans="1:6" ht="15.75" x14ac:dyDescent="0.25">
      <c r="A140" s="149"/>
      <c r="B140" s="150"/>
      <c r="C140" s="143"/>
      <c r="D140" s="144"/>
      <c r="E140" s="55"/>
      <c r="F140" s="82"/>
    </row>
    <row r="141" spans="1:6" ht="15.75" x14ac:dyDescent="0.25">
      <c r="A141" s="149"/>
      <c r="B141" s="150"/>
      <c r="C141" s="143"/>
      <c r="D141" s="144"/>
      <c r="E141" s="55"/>
      <c r="F141" s="82"/>
    </row>
    <row r="142" spans="1:6" ht="15.75" x14ac:dyDescent="0.25">
      <c r="A142" s="149"/>
      <c r="B142" s="150"/>
      <c r="C142" s="143"/>
      <c r="D142" s="144"/>
      <c r="E142" s="55"/>
      <c r="F142" s="82"/>
    </row>
    <row r="143" spans="1:6" ht="15.75" x14ac:dyDescent="0.25">
      <c r="A143" s="149"/>
      <c r="B143" s="150"/>
      <c r="C143" s="143"/>
      <c r="D143" s="144"/>
      <c r="E143" s="55"/>
      <c r="F143" s="82"/>
    </row>
    <row r="144" spans="1:6" x14ac:dyDescent="0.25">
      <c r="A144" s="145" t="s">
        <v>48</v>
      </c>
      <c r="B144" s="211" t="s">
        <v>85</v>
      </c>
      <c r="C144" s="211"/>
      <c r="D144" s="198"/>
      <c r="E144" s="146"/>
      <c r="F144" s="146"/>
    </row>
    <row r="145" spans="1:6" ht="15.75" x14ac:dyDescent="0.25">
      <c r="A145" s="147" t="s">
        <v>78</v>
      </c>
      <c r="B145" s="121">
        <v>45572</v>
      </c>
      <c r="C145" s="145"/>
      <c r="D145" s="148"/>
      <c r="E145" s="125"/>
      <c r="F145" s="82"/>
    </row>
    <row r="146" spans="1:6" ht="15.75" x14ac:dyDescent="0.25">
      <c r="A146" s="147"/>
      <c r="B146" s="117"/>
      <c r="C146" s="145"/>
      <c r="D146" s="148"/>
      <c r="E146" s="125"/>
      <c r="F146" s="82"/>
    </row>
    <row r="147" spans="1:6" ht="15.75" x14ac:dyDescent="0.25">
      <c r="A147" s="147"/>
      <c r="B147" s="117"/>
      <c r="C147" s="145"/>
      <c r="D147" s="148"/>
      <c r="E147" s="125"/>
      <c r="F147" s="82"/>
    </row>
    <row r="148" spans="1:6" ht="15.75" x14ac:dyDescent="0.25">
      <c r="A148" s="147"/>
      <c r="B148" s="117"/>
      <c r="C148" s="145"/>
      <c r="D148" s="148"/>
      <c r="E148" s="125"/>
      <c r="F148" s="82"/>
    </row>
    <row r="149" spans="1:6" x14ac:dyDescent="0.25">
      <c r="A149" s="147"/>
      <c r="B149" s="117"/>
      <c r="C149" s="145"/>
      <c r="D149" s="148"/>
      <c r="E149" s="125"/>
      <c r="F149" s="125"/>
    </row>
    <row r="150" spans="1:6" x14ac:dyDescent="0.25">
      <c r="A150" s="147"/>
      <c r="B150" s="117"/>
      <c r="C150" s="145"/>
      <c r="D150" s="148"/>
      <c r="E150" s="125"/>
      <c r="F150" s="125"/>
    </row>
    <row r="151" spans="1:6" x14ac:dyDescent="0.25">
      <c r="A151" s="147"/>
      <c r="B151" s="117"/>
      <c r="C151" s="145"/>
      <c r="D151" s="148"/>
      <c r="E151" s="125"/>
      <c r="F151" s="125"/>
    </row>
    <row r="152" spans="1:6" x14ac:dyDescent="0.25">
      <c r="A152" s="147"/>
      <c r="B152" s="117"/>
      <c r="C152" s="145"/>
      <c r="D152" s="148"/>
      <c r="E152" s="125"/>
      <c r="F152" s="125"/>
    </row>
    <row r="153" spans="1:6" x14ac:dyDescent="0.25">
      <c r="A153" s="145" t="s">
        <v>49</v>
      </c>
      <c r="B153" s="198" t="s">
        <v>50</v>
      </c>
      <c r="C153" s="198"/>
      <c r="D153" s="198"/>
      <c r="E153" s="146"/>
      <c r="F153" s="146"/>
    </row>
    <row r="154" spans="1:6" x14ac:dyDescent="0.25">
      <c r="A154" s="147" t="s">
        <v>78</v>
      </c>
      <c r="B154" s="121">
        <v>45572</v>
      </c>
      <c r="C154" s="122"/>
      <c r="D154" s="122"/>
      <c r="E154" s="125"/>
      <c r="F154" s="125"/>
    </row>
    <row r="155" spans="1:6" x14ac:dyDescent="0.25">
      <c r="A155" s="145"/>
      <c r="B155" s="122"/>
      <c r="C155" s="122"/>
      <c r="D155" s="122"/>
      <c r="E155" s="125"/>
      <c r="F155" s="125"/>
    </row>
    <row r="156" spans="1:6" x14ac:dyDescent="0.25">
      <c r="A156" s="145"/>
      <c r="B156" s="122"/>
      <c r="C156" s="122"/>
      <c r="D156" s="122"/>
      <c r="E156" s="125"/>
      <c r="F156" s="125"/>
    </row>
    <row r="157" spans="1:6" x14ac:dyDescent="0.25">
      <c r="A157" s="145"/>
      <c r="B157" s="122"/>
      <c r="C157" s="122"/>
      <c r="D157" s="122"/>
      <c r="E157" s="125"/>
      <c r="F157" s="125"/>
    </row>
    <row r="158" spans="1:6" x14ac:dyDescent="0.25">
      <c r="A158" s="145"/>
      <c r="B158" s="122"/>
      <c r="C158" s="122"/>
      <c r="D158" s="122"/>
      <c r="E158" s="125"/>
      <c r="F158" s="125"/>
    </row>
    <row r="159" spans="1:6" x14ac:dyDescent="0.25">
      <c r="A159" s="145"/>
      <c r="B159" s="122"/>
      <c r="C159" s="122"/>
      <c r="D159" s="122"/>
      <c r="E159" s="125"/>
      <c r="F159" s="125"/>
    </row>
    <row r="160" spans="1:6" x14ac:dyDescent="0.25">
      <c r="A160" s="147"/>
      <c r="B160" s="117"/>
      <c r="C160" s="145"/>
      <c r="D160" s="148"/>
      <c r="E160" s="125"/>
      <c r="F160" s="125"/>
    </row>
    <row r="161" spans="1:6" x14ac:dyDescent="0.25">
      <c r="A161" s="147"/>
      <c r="B161" s="117"/>
      <c r="C161" s="145"/>
      <c r="D161" s="83"/>
      <c r="E161" s="125"/>
      <c r="F161" s="125"/>
    </row>
    <row r="162" spans="1:6" x14ac:dyDescent="0.25">
      <c r="A162" s="147" t="s">
        <v>51</v>
      </c>
      <c r="B162" s="198" t="s">
        <v>77</v>
      </c>
      <c r="C162" s="198"/>
      <c r="D162" s="198"/>
      <c r="E162" s="146"/>
      <c r="F162" s="146"/>
    </row>
    <row r="163" spans="1:6" x14ac:dyDescent="0.25">
      <c r="A163" s="147" t="s">
        <v>78</v>
      </c>
      <c r="B163" s="121">
        <v>45572</v>
      </c>
      <c r="C163" s="122"/>
      <c r="D163" s="122"/>
      <c r="E163" s="122"/>
      <c r="F163" s="125"/>
    </row>
    <row r="167" spans="1:6" x14ac:dyDescent="0.25">
      <c r="A167" s="38" t="s">
        <v>53</v>
      </c>
      <c r="B167" s="258" t="s">
        <v>93</v>
      </c>
      <c r="C167" s="259"/>
      <c r="D167" s="32"/>
    </row>
    <row r="168" spans="1:6" x14ac:dyDescent="0.25">
      <c r="A168" s="38" t="s">
        <v>54</v>
      </c>
      <c r="B168" s="33" t="s">
        <v>13</v>
      </c>
      <c r="C168" s="34"/>
      <c r="D168" s="32"/>
    </row>
    <row r="169" spans="1:6" x14ac:dyDescent="0.25">
      <c r="A169" s="38" t="s">
        <v>55</v>
      </c>
      <c r="B169" s="260" t="s">
        <v>20</v>
      </c>
      <c r="C169" s="261"/>
      <c r="D169" s="32"/>
    </row>
    <row r="170" spans="1:6" x14ac:dyDescent="0.25">
      <c r="A170" s="38" t="s">
        <v>57</v>
      </c>
      <c r="B170" s="33" t="s">
        <v>19</v>
      </c>
      <c r="C170" s="34"/>
      <c r="D170" s="32"/>
    </row>
    <row r="171" spans="1:6" x14ac:dyDescent="0.25">
      <c r="A171" s="32"/>
      <c r="B171" s="32"/>
      <c r="C171" s="32"/>
      <c r="D171" s="32"/>
    </row>
    <row r="172" spans="1:6" x14ac:dyDescent="0.25">
      <c r="A172" s="262" t="s">
        <v>35</v>
      </c>
      <c r="B172" s="263"/>
      <c r="C172" s="151" t="s">
        <v>5</v>
      </c>
      <c r="D172" s="35" t="s">
        <v>37</v>
      </c>
    </row>
    <row r="173" spans="1:6" x14ac:dyDescent="0.25">
      <c r="A173" s="264" t="s">
        <v>38</v>
      </c>
      <c r="B173" s="265"/>
      <c r="C173" s="39">
        <v>0</v>
      </c>
      <c r="D173" s="39">
        <v>0</v>
      </c>
    </row>
    <row r="174" spans="1:6" x14ac:dyDescent="0.25">
      <c r="A174" s="266" t="s">
        <v>39</v>
      </c>
      <c r="B174" s="267"/>
      <c r="C174" s="39"/>
      <c r="D174" s="39"/>
    </row>
    <row r="175" spans="1:6" x14ac:dyDescent="0.25">
      <c r="A175" s="264" t="s">
        <v>35</v>
      </c>
      <c r="B175" s="265"/>
      <c r="C175" s="39"/>
      <c r="D175" s="39">
        <f>+C175</f>
        <v>0</v>
      </c>
    </row>
    <row r="176" spans="1:6" x14ac:dyDescent="0.25">
      <c r="A176" s="32"/>
      <c r="B176" s="32"/>
      <c r="C176" s="32"/>
      <c r="D176" s="32"/>
    </row>
    <row r="177" spans="1:4" x14ac:dyDescent="0.25">
      <c r="A177" s="152"/>
      <c r="B177" s="152"/>
      <c r="C177" s="40" t="s">
        <v>62</v>
      </c>
      <c r="D177" s="41">
        <f>+D175-D173</f>
        <v>0</v>
      </c>
    </row>
    <row r="178" spans="1:4" ht="15.75" thickBot="1" x14ac:dyDescent="0.3">
      <c r="A178" s="32"/>
      <c r="B178" s="32"/>
      <c r="C178" s="42"/>
      <c r="D178" s="154"/>
    </row>
    <row r="179" spans="1:4" ht="15.75" thickBot="1" x14ac:dyDescent="0.3">
      <c r="A179" s="255" t="s">
        <v>70</v>
      </c>
      <c r="B179" s="256"/>
      <c r="C179" s="256"/>
      <c r="D179" s="257"/>
    </row>
    <row r="180" spans="1:4" x14ac:dyDescent="0.25">
      <c r="A180" s="43" t="s">
        <v>43</v>
      </c>
      <c r="B180" s="43" t="s">
        <v>71</v>
      </c>
      <c r="C180" s="43" t="s">
        <v>45</v>
      </c>
      <c r="D180" s="43" t="s">
        <v>72</v>
      </c>
    </row>
    <row r="181" spans="1:4" x14ac:dyDescent="0.25">
      <c r="A181" s="44"/>
      <c r="B181" s="159"/>
      <c r="C181" s="160"/>
      <c r="D181" s="46"/>
    </row>
    <row r="182" spans="1:4" x14ac:dyDescent="0.25">
      <c r="A182" s="45"/>
      <c r="B182" s="45"/>
      <c r="C182" s="47" t="s">
        <v>47</v>
      </c>
      <c r="D182" s="46">
        <f>SUM(D181:D181)</f>
        <v>0</v>
      </c>
    </row>
    <row r="183" spans="1:4" x14ac:dyDescent="0.25">
      <c r="A183" s="161"/>
      <c r="B183" s="161"/>
      <c r="C183" s="161"/>
      <c r="D183" s="161"/>
    </row>
    <row r="184" spans="1:4" x14ac:dyDescent="0.25">
      <c r="A184" s="161"/>
      <c r="B184" s="161"/>
      <c r="C184" s="161"/>
      <c r="D184" s="161"/>
    </row>
    <row r="185" spans="1:4" x14ac:dyDescent="0.25">
      <c r="A185" s="161"/>
      <c r="B185" s="161"/>
      <c r="C185" s="161"/>
      <c r="D185" s="161"/>
    </row>
    <row r="186" spans="1:4" x14ac:dyDescent="0.25">
      <c r="A186" s="161"/>
      <c r="B186" s="161"/>
      <c r="C186" s="161"/>
      <c r="D186" s="161"/>
    </row>
    <row r="187" spans="1:4" x14ac:dyDescent="0.25">
      <c r="A187" s="161"/>
      <c r="B187" s="161"/>
      <c r="C187" s="161"/>
      <c r="D187" s="161"/>
    </row>
    <row r="188" spans="1:4" x14ac:dyDescent="0.25">
      <c r="A188" s="161"/>
      <c r="B188" s="161"/>
      <c r="C188" s="161"/>
      <c r="D188" s="161"/>
    </row>
    <row r="189" spans="1:4" x14ac:dyDescent="0.25">
      <c r="A189" s="29"/>
      <c r="B189" s="29"/>
      <c r="C189" s="29"/>
      <c r="D189" s="29"/>
    </row>
    <row r="190" spans="1:4" x14ac:dyDescent="0.25">
      <c r="A190" s="29"/>
      <c r="B190" s="29"/>
      <c r="C190" s="29"/>
      <c r="D190" s="29"/>
    </row>
    <row r="191" spans="1:4" x14ac:dyDescent="0.25">
      <c r="A191" s="49" t="s">
        <v>48</v>
      </c>
      <c r="B191" s="50" t="s">
        <v>87</v>
      </c>
      <c r="C191" s="51"/>
      <c r="D191" s="52" t="s">
        <v>73</v>
      </c>
    </row>
    <row r="192" spans="1:4" x14ac:dyDescent="0.25">
      <c r="A192" s="162" t="s">
        <v>78</v>
      </c>
      <c r="B192" s="192">
        <v>45572</v>
      </c>
      <c r="C192" s="163"/>
      <c r="D192" s="164"/>
    </row>
    <row r="193" spans="1:4" x14ac:dyDescent="0.25">
      <c r="A193" s="162"/>
      <c r="B193" s="165"/>
      <c r="C193" s="163"/>
      <c r="D193" s="164"/>
    </row>
    <row r="194" spans="1:4" x14ac:dyDescent="0.25">
      <c r="A194" s="162"/>
      <c r="B194" s="165"/>
      <c r="C194" s="163"/>
      <c r="D194" s="164"/>
    </row>
    <row r="195" spans="1:4" x14ac:dyDescent="0.25">
      <c r="A195" s="162"/>
      <c r="B195" s="165"/>
      <c r="C195" s="163"/>
      <c r="D195" s="164"/>
    </row>
    <row r="196" spans="1:4" x14ac:dyDescent="0.25">
      <c r="A196" s="162"/>
      <c r="B196" s="165"/>
      <c r="C196" s="163"/>
      <c r="D196" s="164"/>
    </row>
    <row r="197" spans="1:4" x14ac:dyDescent="0.25">
      <c r="A197" s="162"/>
      <c r="B197" s="165"/>
      <c r="C197" s="163"/>
      <c r="D197" s="164"/>
    </row>
    <row r="198" spans="1:4" x14ac:dyDescent="0.25">
      <c r="A198" s="162"/>
      <c r="B198" s="165"/>
      <c r="C198" s="163"/>
      <c r="D198" s="164"/>
    </row>
    <row r="199" spans="1:4" x14ac:dyDescent="0.25">
      <c r="A199" s="162" t="s">
        <v>49</v>
      </c>
      <c r="B199" s="50" t="s">
        <v>74</v>
      </c>
      <c r="C199" s="166"/>
      <c r="D199" s="52" t="s">
        <v>73</v>
      </c>
    </row>
    <row r="200" spans="1:4" x14ac:dyDescent="0.25">
      <c r="A200" s="162" t="s">
        <v>78</v>
      </c>
      <c r="B200" s="192">
        <v>45573</v>
      </c>
      <c r="C200" s="163"/>
      <c r="D200" s="167"/>
    </row>
    <row r="201" spans="1:4" x14ac:dyDescent="0.25">
      <c r="A201" s="162"/>
      <c r="B201" s="165"/>
      <c r="C201" s="163"/>
      <c r="D201" s="167"/>
    </row>
    <row r="202" spans="1:4" x14ac:dyDescent="0.25">
      <c r="A202" s="162"/>
      <c r="B202" s="165"/>
      <c r="C202" s="163"/>
      <c r="D202" s="167"/>
    </row>
    <row r="203" spans="1:4" x14ac:dyDescent="0.25">
      <c r="A203" s="162"/>
      <c r="B203" s="165"/>
      <c r="C203" s="163"/>
      <c r="D203" s="167"/>
    </row>
    <row r="204" spans="1:4" x14ac:dyDescent="0.25">
      <c r="A204" s="162"/>
      <c r="B204" s="165"/>
      <c r="C204" s="163"/>
      <c r="D204" s="164"/>
    </row>
    <row r="205" spans="1:4" x14ac:dyDescent="0.25">
      <c r="A205" s="162"/>
      <c r="B205" s="165"/>
      <c r="C205" s="163"/>
      <c r="D205" s="164"/>
    </row>
    <row r="206" spans="1:4" x14ac:dyDescent="0.25">
      <c r="A206" s="162"/>
      <c r="B206" s="165"/>
      <c r="C206" s="163"/>
      <c r="D206" s="164"/>
    </row>
    <row r="207" spans="1:4" x14ac:dyDescent="0.25">
      <c r="A207" s="162" t="s">
        <v>51</v>
      </c>
      <c r="B207" s="50" t="s">
        <v>76</v>
      </c>
      <c r="C207" s="166"/>
      <c r="D207" s="52" t="s">
        <v>73</v>
      </c>
    </row>
    <row r="208" spans="1:4" x14ac:dyDescent="0.25">
      <c r="A208" s="162" t="s">
        <v>78</v>
      </c>
      <c r="B208" s="192">
        <v>45573</v>
      </c>
      <c r="C208" s="29"/>
      <c r="D208" s="29"/>
    </row>
  </sheetData>
  <mergeCells count="38">
    <mergeCell ref="A179:D179"/>
    <mergeCell ref="B169:C169"/>
    <mergeCell ref="A172:B172"/>
    <mergeCell ref="A173:B173"/>
    <mergeCell ref="A174:B174"/>
    <mergeCell ref="A175:B175"/>
    <mergeCell ref="A130:B130"/>
    <mergeCell ref="A131:B131"/>
    <mergeCell ref="A132:B132"/>
    <mergeCell ref="B144:C144"/>
    <mergeCell ref="B167:C167"/>
    <mergeCell ref="A95:C95"/>
    <mergeCell ref="A123:F123"/>
    <mergeCell ref="B125:C125"/>
    <mergeCell ref="B126:C126"/>
    <mergeCell ref="B127:C127"/>
    <mergeCell ref="A25:B25"/>
    <mergeCell ref="A26:B26"/>
    <mergeCell ref="A28:D28"/>
    <mergeCell ref="A59:C59"/>
    <mergeCell ref="B65:C65"/>
    <mergeCell ref="A20:B20"/>
    <mergeCell ref="A21:B21"/>
    <mergeCell ref="A22:B22"/>
    <mergeCell ref="A23:B23"/>
    <mergeCell ref="A24:B24"/>
    <mergeCell ref="D18:D19"/>
    <mergeCell ref="A76:C76"/>
    <mergeCell ref="B78:C78"/>
    <mergeCell ref="B79:C79"/>
    <mergeCell ref="B80:C80"/>
    <mergeCell ref="B81:C81"/>
    <mergeCell ref="A83:B83"/>
    <mergeCell ref="A84:B84"/>
    <mergeCell ref="A85:B85"/>
    <mergeCell ref="A88:B88"/>
    <mergeCell ref="A92:D92"/>
    <mergeCell ref="B128:C128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paperSize="120" scale="75" fitToWidth="3" fitToHeight="3" orientation="landscape" horizontalDpi="1200" verticalDpi="1200" r:id="rId1"/>
  <headerFooter>
    <oddFooter xml:space="preserve">&amp;RPágina No. &amp;P de &amp;N </oddFooter>
  </headerFooter>
  <rowBreaks count="3" manualBreakCount="3">
    <brk id="16" max="11" man="1"/>
    <brk id="72" max="11" man="1"/>
    <brk id="12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RESUMEN</vt:lpstr>
      <vt:lpstr>CUENTA CENTRAL</vt:lpstr>
      <vt:lpstr>FDO ROTATIVO INTERNO TESORERIA</vt:lpstr>
      <vt:lpstr>FONDO ROTATIVO LOGISTICA</vt:lpstr>
      <vt:lpstr>FONDO ROTATIVO TESORERIA</vt:lpstr>
      <vt:lpstr>integrado</vt:lpstr>
      <vt:lpstr>integrado!Área_de_impresión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Chinchilla Salazar</dc:creator>
  <cp:lastModifiedBy>Carlos Enrique Calderón Hernández</cp:lastModifiedBy>
  <cp:lastPrinted>2024-10-16T14:53:58Z</cp:lastPrinted>
  <dcterms:created xsi:type="dcterms:W3CDTF">2014-03-14T20:07:20Z</dcterms:created>
  <dcterms:modified xsi:type="dcterms:W3CDTF">2024-10-16T14:54:07Z</dcterms:modified>
</cp:coreProperties>
</file>