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12 Diciembre 2024\Financiera\Presupuesto\"/>
    </mc:Choice>
  </mc:AlternateContent>
  <xr:revisionPtr revIDLastSave="0" documentId="13_ncr:1_{53FCC61C-77F8-46D8-933C-F9438F04A6C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3ER. Cuatrimestre" sheetId="2" r:id="rId1"/>
    <sheet name="Acumulado" sheetId="3" state="hidden" r:id="rId2"/>
  </sheets>
  <definedNames>
    <definedName name="_xlnm.Print_Area" localSheetId="0">'3ER. Cuatrimestre'!$A$14:$O$29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I29" i="2"/>
  <c r="H29" i="2"/>
  <c r="G29" i="2"/>
  <c r="E29" i="2" l="1"/>
  <c r="D29" i="2"/>
  <c r="O27" i="2"/>
  <c r="J26" i="2"/>
  <c r="I26" i="2"/>
  <c r="H26" i="2"/>
  <c r="G26" i="2"/>
  <c r="F26" i="2"/>
  <c r="F29" i="2" s="1"/>
  <c r="E26" i="2"/>
  <c r="D26" i="2"/>
  <c r="C26" i="2"/>
  <c r="C29" i="2" s="1"/>
  <c r="B26" i="2"/>
  <c r="O25" i="2"/>
  <c r="O24" i="2"/>
  <c r="O23" i="2"/>
  <c r="O22" i="2"/>
  <c r="O21" i="2"/>
  <c r="O20" i="2"/>
  <c r="O26" i="2" l="1"/>
  <c r="O29" i="2" s="1"/>
  <c r="D18" i="3"/>
  <c r="P16" i="3"/>
  <c r="O15" i="3"/>
  <c r="O18" i="3" s="1"/>
  <c r="N15" i="3"/>
  <c r="N18" i="3" s="1"/>
  <c r="M15" i="3"/>
  <c r="M18" i="3" s="1"/>
  <c r="L15" i="3"/>
  <c r="L18" i="3" s="1"/>
  <c r="K15" i="3"/>
  <c r="K18" i="3" s="1"/>
  <c r="J15" i="3"/>
  <c r="J18" i="3" s="1"/>
  <c r="I15" i="3"/>
  <c r="I18" i="3" s="1"/>
  <c r="H15" i="3"/>
  <c r="H18" i="3" s="1"/>
  <c r="G15" i="3"/>
  <c r="G18" i="3" s="1"/>
  <c r="F15" i="3"/>
  <c r="F18" i="3" s="1"/>
  <c r="E15" i="3"/>
  <c r="E18" i="3" s="1"/>
  <c r="D15" i="3"/>
  <c r="C15" i="3"/>
  <c r="P14" i="3"/>
  <c r="P13" i="3"/>
  <c r="P12" i="3"/>
  <c r="P11" i="3"/>
  <c r="P10" i="3"/>
  <c r="P9" i="3"/>
  <c r="P15" i="3" l="1"/>
  <c r="P18" i="3" s="1"/>
</calcChain>
</file>

<file path=xl/sharedStrings.xml><?xml version="1.0" encoding="utf-8"?>
<sst xmlns="http://schemas.openxmlformats.org/spreadsheetml/2006/main" count="64" uniqueCount="38">
  <si>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</si>
  <si>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</si>
  <si>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</si>
  <si>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</si>
  <si>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</si>
  <si>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</si>
  <si>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</si>
  <si>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</si>
  <si>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</si>
  <si>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</si>
  <si>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</si>
  <si>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</si>
  <si>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</si>
  <si>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</si>
  <si>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</si>
  <si>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</si>
  <si>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</si>
  <si>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</si>
  <si>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</si>
  <si>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</si>
  <si>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</si>
  <si>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</si>
  <si>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</si>
  <si>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</si>
  <si>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</si>
  <si>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DIRECCIÓN QUE ACTUALIZA : FINANCIERA</t>
  </si>
  <si>
    <t>UNIDAD: PRESUPUESTO</t>
  </si>
  <si>
    <t>Decreto 25 - 2018, Artículo 19</t>
  </si>
  <si>
    <t>COSTO UNITARIO</t>
  </si>
  <si>
    <t>AÑO 2021 / MES</t>
  </si>
  <si>
    <t>RESPONSABLE: LETICIA ANDREINA JUAREZ SANTIZO</t>
  </si>
  <si>
    <t xml:space="preserve"> </t>
  </si>
  <si>
    <t>BASE LEGAL: DECRETO 54-2022, ARTÍCULO 20</t>
  </si>
  <si>
    <t>Decreto 54-2022, Artículo 20</t>
  </si>
  <si>
    <t>LEY DEL PRESUPUESTO GENERALA DE INGRESOS Y EGRESOS - DECRETO 54-2022</t>
  </si>
  <si>
    <t>AÑO 2024</t>
  </si>
  <si>
    <t>SEPTIEMBRE- DICIEMBRE  2024</t>
  </si>
  <si>
    <t>FECHA DE ACTUALIZACIÓN: 09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</si>
</sst>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  <numFmt numFmtId="165" formatCode="_-&quot;Q&quot;* #,##0.0_-;\-&quot;Q&quot;* #,##0.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4" fontId="6" fillId="0" borderId="12" xfId="2" applyNumberFormat="1" applyFont="1" applyBorder="1"/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4" fontId="6" fillId="0" borderId="0" xfId="2" applyNumberFormat="1" applyFont="1"/>
    <xf numFmtId="0" fontId="6" fillId="0" borderId="16" xfId="2" applyFont="1" applyBorder="1" applyAlignment="1">
      <alignment horizontal="center"/>
    </xf>
    <xf numFmtId="0" fontId="9" fillId="0" borderId="17" xfId="2" applyFont="1" applyBorder="1"/>
    <xf numFmtId="0" fontId="6" fillId="0" borderId="17" xfId="2" applyFont="1" applyBorder="1"/>
    <xf numFmtId="4" fontId="6" fillId="0" borderId="17" xfId="2" applyNumberFormat="1" applyFont="1" applyBorder="1"/>
    <xf numFmtId="0" fontId="6" fillId="0" borderId="18" xfId="2" applyFont="1" applyBorder="1"/>
    <xf numFmtId="0" fontId="2" fillId="2" borderId="1" xfId="0" applyFont="1" applyFill="1" applyBorder="1"/>
    <xf numFmtId="44" fontId="3" fillId="2" borderId="1" xfId="1" applyFont="1" applyFill="1" applyBorder="1"/>
    <xf numFmtId="4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0" xfId="0" applyNumberFormat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65" fontId="3" fillId="3" borderId="1" xfId="1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2" fillId="4" borderId="1" xfId="1" applyNumberFormat="1" applyFont="1" applyFill="1" applyBorder="1" applyAlignment="1">
      <alignment horizontal="center"/>
    </xf>
    <xf numFmtId="44" fontId="2" fillId="4" borderId="1" xfId="1" applyFont="1" applyFill="1" applyBorder="1"/>
    <xf numFmtId="4" fontId="3" fillId="4" borderId="1" xfId="0" applyNumberFormat="1" applyFont="1" applyFill="1" applyBorder="1"/>
    <xf numFmtId="4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3" fontId="2" fillId="5" borderId="1" xfId="1" applyNumberFormat="1" applyFont="1" applyFill="1" applyBorder="1" applyAlignment="1">
      <alignment horizontal="center"/>
    </xf>
    <xf numFmtId="0" fontId="2" fillId="6" borderId="1" xfId="0" applyFont="1" applyFill="1" applyBorder="1"/>
    <xf numFmtId="2" fontId="3" fillId="6" borderId="1" xfId="0" applyNumberFormat="1" applyFont="1" applyFill="1" applyBorder="1"/>
    <xf numFmtId="2" fontId="2" fillId="6" borderId="1" xfId="0" applyNumberFormat="1" applyFont="1" applyFill="1" applyBorder="1"/>
    <xf numFmtId="44" fontId="3" fillId="7" borderId="1" xfId="1" applyFont="1" applyFill="1" applyBorder="1"/>
    <xf numFmtId="2" fontId="3" fillId="7" borderId="1" xfId="0" applyNumberFormat="1" applyFont="1" applyFill="1" applyBorder="1"/>
    <xf numFmtId="44" fontId="3" fillId="3" borderId="1" xfId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923925</xdr:colOff>
      <xdr:row>4</xdr:row>
      <xdr:rowOff>123825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28575"/>
          <a:ext cx="9239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workbookViewId="0">
      <selection activeCell="A14" sqref="A14:O29"/>
    </sheetView>
  </sheetViews>
  <sheetFormatPr baseColWidth="10" defaultRowHeight="15" x14ac:dyDescent="0.25"/>
  <cols>
    <col min="2" max="2" width="16.5703125" customWidth="1"/>
    <col min="3" max="3" width="15.85546875" customWidth="1"/>
    <col min="4" max="7" width="17.85546875" customWidth="1"/>
    <col min="8" max="8" width="20.5703125" customWidth="1"/>
    <col min="9" max="10" width="16.28515625" bestFit="1" customWidth="1"/>
    <col min="11" max="11" width="16.28515625" customWidth="1"/>
    <col min="12" max="13" width="16.28515625" bestFit="1" customWidth="1"/>
    <col min="14" max="14" width="16.28515625" customWidth="1"/>
    <col min="15" max="15" width="17.42578125" bestFit="1" customWidth="1"/>
    <col min="16" max="16" width="16.28515625" bestFit="1" customWidth="1"/>
  </cols>
  <sheetData>
    <row r="1" spans="1:15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5" s="9" customFormat="1" ht="15.75" x14ac:dyDescent="0.25">
      <c r="A2" s="10"/>
      <c r="B2" s="79" t="s">
        <v>24</v>
      </c>
      <c r="C2" s="79"/>
      <c r="D2" s="79"/>
      <c r="E2" s="79"/>
      <c r="F2" s="79"/>
      <c r="G2" s="79"/>
      <c r="H2" s="79"/>
      <c r="I2" s="79"/>
      <c r="J2" s="11"/>
      <c r="K2" s="8"/>
      <c r="L2" s="8"/>
      <c r="M2" s="8"/>
      <c r="N2" s="8"/>
    </row>
    <row r="3" spans="1:15" s="9" customFormat="1" ht="15.75" x14ac:dyDescent="0.25">
      <c r="A3" s="10"/>
      <c r="B3" s="79" t="s">
        <v>34</v>
      </c>
      <c r="C3" s="79"/>
      <c r="D3" s="79"/>
      <c r="E3" s="79"/>
      <c r="F3" s="79"/>
      <c r="G3" s="79"/>
      <c r="H3" s="79"/>
      <c r="I3" s="79"/>
      <c r="J3" s="11"/>
      <c r="K3" s="8"/>
      <c r="L3" s="8"/>
      <c r="M3" s="8"/>
      <c r="N3" s="8"/>
    </row>
    <row r="4" spans="1:15" s="9" customFormat="1" x14ac:dyDescent="0.25">
      <c r="A4" s="10"/>
      <c r="B4" s="80" t="s">
        <v>36</v>
      </c>
      <c r="C4" s="80"/>
      <c r="D4" s="80"/>
      <c r="E4" s="80"/>
      <c r="F4" s="80"/>
      <c r="G4" s="80"/>
      <c r="H4" s="80"/>
      <c r="I4" s="80"/>
      <c r="J4" s="11"/>
      <c r="K4" s="8"/>
      <c r="L4" s="8"/>
      <c r="M4" s="8"/>
      <c r="N4" s="8"/>
    </row>
    <row r="5" spans="1:15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5" s="9" customFormat="1" ht="19.5" customHeight="1" x14ac:dyDescent="0.2">
      <c r="A6" s="10"/>
      <c r="B6" s="13" t="s">
        <v>25</v>
      </c>
      <c r="C6" s="8"/>
      <c r="D6" s="8"/>
      <c r="E6" s="8"/>
      <c r="F6" s="8"/>
      <c r="G6" s="8"/>
      <c r="H6" s="14"/>
      <c r="I6" s="8"/>
      <c r="J6" s="11"/>
      <c r="K6" s="8"/>
      <c r="L6" s="8"/>
      <c r="M6" s="8"/>
      <c r="N6" s="8"/>
    </row>
    <row r="7" spans="1:15" s="9" customFormat="1" ht="12.75" customHeight="1" x14ac:dyDescent="0.2">
      <c r="A7" s="10"/>
      <c r="B7" s="13" t="s">
        <v>26</v>
      </c>
      <c r="C7" s="8"/>
      <c r="D7" s="8"/>
      <c r="E7" s="8"/>
      <c r="F7" s="8"/>
      <c r="G7" s="8"/>
      <c r="H7" s="14"/>
      <c r="I7" s="8"/>
      <c r="J7" s="11"/>
      <c r="K7" s="8"/>
      <c r="L7" s="8"/>
      <c r="M7" s="8"/>
      <c r="N7" s="8"/>
    </row>
    <row r="8" spans="1:15" s="9" customFormat="1" ht="12.75" customHeight="1" x14ac:dyDescent="0.2">
      <c r="A8" s="10"/>
      <c r="B8" s="13" t="s">
        <v>30</v>
      </c>
      <c r="C8" s="8"/>
      <c r="D8" s="8"/>
      <c r="E8" s="8"/>
      <c r="F8" s="8"/>
      <c r="G8" s="8"/>
      <c r="H8" s="14"/>
      <c r="I8" s="8"/>
      <c r="J8" s="11"/>
      <c r="K8" s="8"/>
      <c r="L8" s="8"/>
      <c r="M8" s="8"/>
      <c r="N8" s="8"/>
    </row>
    <row r="9" spans="1:15" s="9" customFormat="1" ht="12.75" customHeight="1" x14ac:dyDescent="0.2">
      <c r="A9" s="10"/>
      <c r="B9" s="13" t="s">
        <v>37</v>
      </c>
      <c r="C9" s="8"/>
      <c r="D9" s="8"/>
      <c r="E9" s="8"/>
      <c r="F9" s="8"/>
      <c r="G9" s="8"/>
      <c r="H9" s="14"/>
      <c r="I9" s="8"/>
      <c r="J9" s="11"/>
      <c r="K9" s="8"/>
      <c r="L9" s="8"/>
      <c r="M9" s="8"/>
      <c r="N9" s="8"/>
    </row>
    <row r="10" spans="1:15" s="9" customFormat="1" ht="12.75" customHeight="1" thickBot="1" x14ac:dyDescent="0.25">
      <c r="A10" s="15"/>
      <c r="B10" s="16" t="s">
        <v>32</v>
      </c>
      <c r="C10" s="17"/>
      <c r="D10" s="17"/>
      <c r="E10" s="17"/>
      <c r="F10" s="17"/>
      <c r="G10" s="17"/>
      <c r="H10" s="18"/>
      <c r="I10" s="17"/>
      <c r="J10" s="19"/>
      <c r="K10" s="8"/>
      <c r="L10" s="8"/>
      <c r="M10" s="8"/>
      <c r="N10" s="8"/>
    </row>
    <row r="12" spans="1:15" ht="15.75" x14ac:dyDescent="0.25">
      <c r="A12" s="77" t="s">
        <v>31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spans="1:15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5" ht="15.75" x14ac:dyDescent="0.25">
      <c r="A14" s="76" t="s">
        <v>33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</row>
    <row r="15" spans="1:15" x14ac:dyDescent="0.25">
      <c r="A15" s="2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"/>
    </row>
    <row r="16" spans="1:15" ht="15.75" x14ac:dyDescent="0.25">
      <c r="A16" s="76" t="s">
        <v>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8"/>
    </row>
    <row r="17" spans="1:15" ht="15.75" x14ac:dyDescent="0.25">
      <c r="A17" s="73" t="s">
        <v>1</v>
      </c>
      <c r="B17" s="70" t="s">
        <v>2</v>
      </c>
      <c r="C17" s="67" t="s">
        <v>35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70" t="s">
        <v>9</v>
      </c>
    </row>
    <row r="18" spans="1:15" x14ac:dyDescent="0.25">
      <c r="A18" s="74"/>
      <c r="B18" s="71"/>
      <c r="C18" s="64" t="s">
        <v>8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71"/>
    </row>
    <row r="19" spans="1:15" x14ac:dyDescent="0.25">
      <c r="A19" s="75"/>
      <c r="B19" s="72"/>
      <c r="C19" s="49" t="s">
        <v>3</v>
      </c>
      <c r="D19" s="49" t="s">
        <v>4</v>
      </c>
      <c r="E19" s="49" t="s">
        <v>5</v>
      </c>
      <c r="F19" s="49" t="s">
        <v>6</v>
      </c>
      <c r="G19" s="49" t="s">
        <v>16</v>
      </c>
      <c r="H19" s="49" t="s">
        <v>17</v>
      </c>
      <c r="I19" s="49" t="s">
        <v>18</v>
      </c>
      <c r="J19" s="49" t="s">
        <v>19</v>
      </c>
      <c r="K19" s="49" t="s">
        <v>20</v>
      </c>
      <c r="L19" s="49" t="s">
        <v>21</v>
      </c>
      <c r="M19" s="49" t="s">
        <v>22</v>
      </c>
      <c r="N19" s="49" t="s">
        <v>23</v>
      </c>
      <c r="O19" s="72"/>
    </row>
    <row r="20" spans="1:15" x14ac:dyDescent="0.25">
      <c r="A20" s="56" t="s">
        <v>10</v>
      </c>
      <c r="B20" s="57">
        <v>9341600</v>
      </c>
      <c r="C20" s="48">
        <v>637292.99</v>
      </c>
      <c r="D20" s="48">
        <v>635765.18999999994</v>
      </c>
      <c r="E20" s="48">
        <v>639173.24</v>
      </c>
      <c r="F20" s="48">
        <v>640556.01</v>
      </c>
      <c r="G20" s="61">
        <v>646729.35</v>
      </c>
      <c r="H20" s="61">
        <v>634773.16</v>
      </c>
      <c r="I20" s="61">
        <v>1144911.1200000001</v>
      </c>
      <c r="J20" s="61">
        <v>657122.87</v>
      </c>
      <c r="K20" s="63">
        <v>631066.6</v>
      </c>
      <c r="L20" s="63">
        <v>638962.34</v>
      </c>
      <c r="M20" s="63">
        <v>635383.99</v>
      </c>
      <c r="N20" s="63">
        <v>1189223.51</v>
      </c>
      <c r="O20" s="40">
        <f>SUM(C20:N20)</f>
        <v>8730960.370000001</v>
      </c>
    </row>
    <row r="21" spans="1:15" x14ac:dyDescent="0.25">
      <c r="A21" s="56" t="s">
        <v>11</v>
      </c>
      <c r="B21" s="57">
        <v>6408955</v>
      </c>
      <c r="C21" s="48">
        <v>171406.13</v>
      </c>
      <c r="D21" s="48">
        <v>270719.51</v>
      </c>
      <c r="E21" s="48">
        <v>224433.42</v>
      </c>
      <c r="F21" s="48">
        <v>98245.83</v>
      </c>
      <c r="G21" s="61">
        <v>526844.63</v>
      </c>
      <c r="H21" s="61">
        <v>48163.06</v>
      </c>
      <c r="I21" s="61">
        <v>249021.95</v>
      </c>
      <c r="J21" s="61">
        <v>345531.86</v>
      </c>
      <c r="K21" s="63">
        <v>217553.84</v>
      </c>
      <c r="L21" s="63">
        <v>152103.20000000001</v>
      </c>
      <c r="M21" s="63">
        <v>1099898.3700000001</v>
      </c>
      <c r="N21" s="63">
        <v>1195922.54</v>
      </c>
      <c r="O21" s="40">
        <f t="shared" ref="O21:O25" si="0">SUM(C21:N21)</f>
        <v>4599844.34</v>
      </c>
    </row>
    <row r="22" spans="1:15" x14ac:dyDescent="0.25">
      <c r="A22" s="56" t="s">
        <v>12</v>
      </c>
      <c r="B22" s="57">
        <v>1416445</v>
      </c>
      <c r="C22" s="48">
        <v>2785</v>
      </c>
      <c r="D22" s="48">
        <v>46178.09</v>
      </c>
      <c r="E22" s="48">
        <v>93344.85</v>
      </c>
      <c r="F22" s="48">
        <v>95200.47</v>
      </c>
      <c r="G22" s="61">
        <v>136477.04999999999</v>
      </c>
      <c r="H22" s="61">
        <v>1401.5</v>
      </c>
      <c r="I22" s="61">
        <v>191163.04</v>
      </c>
      <c r="J22" s="61">
        <v>72126.44</v>
      </c>
      <c r="K22" s="63">
        <v>70422.69</v>
      </c>
      <c r="L22" s="63">
        <v>7855.24</v>
      </c>
      <c r="M22" s="63">
        <v>115104.5</v>
      </c>
      <c r="N22" s="63">
        <v>135491.15</v>
      </c>
      <c r="O22" s="40">
        <f t="shared" si="0"/>
        <v>967550.0199999999</v>
      </c>
    </row>
    <row r="23" spans="1:15" x14ac:dyDescent="0.25">
      <c r="A23" s="56" t="s">
        <v>13</v>
      </c>
      <c r="B23" s="57">
        <v>1162000</v>
      </c>
      <c r="C23" s="48">
        <v>7403</v>
      </c>
      <c r="D23" s="48">
        <v>3210</v>
      </c>
      <c r="E23" s="48">
        <v>31258.32</v>
      </c>
      <c r="F23" s="48">
        <v>24748</v>
      </c>
      <c r="G23" s="61">
        <v>5117.96</v>
      </c>
      <c r="H23" s="61">
        <v>0</v>
      </c>
      <c r="I23" s="61">
        <v>74939.460000000006</v>
      </c>
      <c r="J23" s="61">
        <v>132451</v>
      </c>
      <c r="K23" s="63">
        <v>70131.199999999997</v>
      </c>
      <c r="L23" s="63">
        <v>4945</v>
      </c>
      <c r="M23" s="63">
        <v>87826.7</v>
      </c>
      <c r="N23" s="63">
        <v>2035</v>
      </c>
      <c r="O23" s="40">
        <f t="shared" si="0"/>
        <v>444065.64</v>
      </c>
    </row>
    <row r="24" spans="1:15" x14ac:dyDescent="0.25">
      <c r="A24" s="56" t="s">
        <v>14</v>
      </c>
      <c r="B24" s="57">
        <v>955000</v>
      </c>
      <c r="C24" s="48">
        <v>0</v>
      </c>
      <c r="D24" s="48">
        <v>64767.05</v>
      </c>
      <c r="E24" s="48">
        <v>0</v>
      </c>
      <c r="F24" s="48">
        <v>9323.5400000000009</v>
      </c>
      <c r="G24" s="61">
        <v>9554.6200000000008</v>
      </c>
      <c r="H24" s="61">
        <v>0</v>
      </c>
      <c r="I24" s="61">
        <v>714179.22</v>
      </c>
      <c r="J24" s="61">
        <v>4308.55</v>
      </c>
      <c r="K24" s="63">
        <v>0</v>
      </c>
      <c r="L24" s="63">
        <v>39462.300000000003</v>
      </c>
      <c r="M24" s="63">
        <v>0</v>
      </c>
      <c r="N24" s="63">
        <v>0</v>
      </c>
      <c r="O24" s="40">
        <f t="shared" si="0"/>
        <v>841595.28</v>
      </c>
    </row>
    <row r="25" spans="1:15" x14ac:dyDescent="0.25">
      <c r="A25" s="56" t="s">
        <v>15</v>
      </c>
      <c r="B25" s="57">
        <v>216000</v>
      </c>
      <c r="C25" s="48">
        <v>0</v>
      </c>
      <c r="D25" s="48">
        <v>0</v>
      </c>
      <c r="E25" s="48">
        <v>0</v>
      </c>
      <c r="F25" s="48">
        <v>0</v>
      </c>
      <c r="G25" s="61">
        <v>0</v>
      </c>
      <c r="H25" s="61">
        <v>0</v>
      </c>
      <c r="I25" s="61">
        <v>0</v>
      </c>
      <c r="J25" s="61">
        <v>0</v>
      </c>
      <c r="K25" s="63">
        <v>303095.38</v>
      </c>
      <c r="L25" s="63">
        <v>0</v>
      </c>
      <c r="M25" s="63">
        <v>0</v>
      </c>
      <c r="N25" s="63">
        <v>190678.02</v>
      </c>
      <c r="O25" s="40">
        <f t="shared" si="0"/>
        <v>493773.4</v>
      </c>
    </row>
    <row r="26" spans="1:15" x14ac:dyDescent="0.25">
      <c r="A26" s="55" t="s">
        <v>9</v>
      </c>
      <c r="B26" s="51">
        <f>SUM(B20:B25)</f>
        <v>19500000</v>
      </c>
      <c r="C26" s="52">
        <f>SUM(C20:C24)</f>
        <v>818887.12</v>
      </c>
      <c r="D26" s="52">
        <f>SUM(D20:D24)</f>
        <v>1020639.84</v>
      </c>
      <c r="E26" s="52">
        <f>SUM(E20:E25)</f>
        <v>988209.83</v>
      </c>
      <c r="F26" s="52">
        <f t="shared" ref="F26:J26" si="1">SUM(F20:F24)</f>
        <v>868073.85</v>
      </c>
      <c r="G26" s="52">
        <f t="shared" si="1"/>
        <v>1324723.6100000001</v>
      </c>
      <c r="H26" s="52">
        <f t="shared" si="1"/>
        <v>684337.72</v>
      </c>
      <c r="I26" s="52">
        <f t="shared" si="1"/>
        <v>2374214.79</v>
      </c>
      <c r="J26" s="52">
        <f t="shared" si="1"/>
        <v>1211540.72</v>
      </c>
      <c r="K26" s="52">
        <v>1292269.71</v>
      </c>
      <c r="L26" s="52">
        <v>843328.08000000007</v>
      </c>
      <c r="M26" s="52">
        <v>1938213.56</v>
      </c>
      <c r="N26" s="52">
        <v>2713350.2199999997</v>
      </c>
      <c r="O26" s="52">
        <f>SUM(O20:O25)</f>
        <v>16077789.050000001</v>
      </c>
    </row>
    <row r="27" spans="1:15" x14ac:dyDescent="0.25">
      <c r="A27" s="50" t="s">
        <v>7</v>
      </c>
      <c r="B27" s="50"/>
      <c r="C27" s="53">
        <v>5207</v>
      </c>
      <c r="D27" s="53">
        <v>4538</v>
      </c>
      <c r="E27" s="53">
        <v>6243</v>
      </c>
      <c r="F27" s="53">
        <v>7377</v>
      </c>
      <c r="G27" s="53">
        <v>8926</v>
      </c>
      <c r="H27" s="53">
        <v>10857</v>
      </c>
      <c r="I27" s="53">
        <v>9427</v>
      </c>
      <c r="J27" s="53">
        <v>8005</v>
      </c>
      <c r="K27" s="53">
        <v>7293</v>
      </c>
      <c r="L27" s="53">
        <v>6252</v>
      </c>
      <c r="M27" s="53">
        <v>8324</v>
      </c>
      <c r="N27" s="53">
        <v>0</v>
      </c>
      <c r="O27" s="54">
        <f>SUM(C27:N27)</f>
        <v>82449</v>
      </c>
    </row>
    <row r="28" spans="1:1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</row>
    <row r="29" spans="1:15" x14ac:dyDescent="0.25">
      <c r="A29" s="58" t="s">
        <v>28</v>
      </c>
      <c r="B29" s="58"/>
      <c r="C29" s="59">
        <f>IFERROR(C26/C27,0)</f>
        <v>157.2665872863453</v>
      </c>
      <c r="D29" s="59">
        <f>IFERROR(D26/D27,0)</f>
        <v>224.90961657117671</v>
      </c>
      <c r="E29" s="59">
        <f>IFERROR(E26/E27,0)</f>
        <v>158.29085856158898</v>
      </c>
      <c r="F29" s="59">
        <f>IFERROR(F26/F27,0)</f>
        <v>117.67301748678324</v>
      </c>
      <c r="G29" s="62">
        <f>IFERROR(G26/G27,0)</f>
        <v>148.41178691463142</v>
      </c>
      <c r="H29" s="62">
        <f t="shared" ref="H29:J29" si="2">IFERROR(H26/H27,0)</f>
        <v>63.031935157041538</v>
      </c>
      <c r="I29" s="62">
        <f t="shared" si="2"/>
        <v>251.85263498461865</v>
      </c>
      <c r="J29" s="62">
        <f t="shared" si="2"/>
        <v>151.34799750156151</v>
      </c>
      <c r="K29" s="59">
        <v>177.19315919374742</v>
      </c>
      <c r="L29" s="59">
        <v>134.88932821497121</v>
      </c>
      <c r="M29" s="59">
        <v>232.8464151850072</v>
      </c>
      <c r="N29" s="59">
        <v>0</v>
      </c>
      <c r="O29" s="60">
        <f>IFERROR(O26/O27,0)</f>
        <v>195.00283872454489</v>
      </c>
    </row>
  </sheetData>
  <mergeCells count="11">
    <mergeCell ref="A14:O14"/>
    <mergeCell ref="A16:O16"/>
    <mergeCell ref="B2:I2"/>
    <mergeCell ref="B3:I3"/>
    <mergeCell ref="B4:I4"/>
    <mergeCell ref="A12:O12"/>
    <mergeCell ref="C18:N18"/>
    <mergeCell ref="C17:N17"/>
    <mergeCell ref="O17:O19"/>
    <mergeCell ref="B17:B19"/>
    <mergeCell ref="A17:A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4" orientation="landscape" r:id="rId1"/>
  <ignoredErrors>
    <ignoredError sqref="O20:O25" formulaRange="1"/>
    <ignoredError sqref="O2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showGridLines="0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15.85546875" customWidth="1"/>
    <col min="4" max="15" width="17.85546875" customWidth="1"/>
    <col min="16" max="16" width="20.5703125" customWidth="1"/>
  </cols>
  <sheetData>
    <row r="2" spans="2:16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5.75" x14ac:dyDescent="0.25">
      <c r="B3" s="76" t="s">
        <v>27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78"/>
    </row>
    <row r="4" spans="2:16" x14ac:dyDescent="0.25"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75" x14ac:dyDescent="0.25">
      <c r="B5" s="76" t="s">
        <v>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78"/>
    </row>
    <row r="6" spans="2:16" x14ac:dyDescent="0.25">
      <c r="B6" s="2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0"/>
    </row>
    <row r="7" spans="2:16" x14ac:dyDescent="0.25">
      <c r="D7" s="82" t="s">
        <v>29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  <c r="P7" s="85" t="s">
        <v>9</v>
      </c>
    </row>
    <row r="8" spans="2:16" ht="30" x14ac:dyDescent="0.25">
      <c r="B8" s="38" t="s">
        <v>1</v>
      </c>
      <c r="C8" s="23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85"/>
    </row>
    <row r="9" spans="2:16" x14ac:dyDescent="0.25">
      <c r="B9" s="39" t="s">
        <v>10</v>
      </c>
      <c r="C9" s="22">
        <v>8518979</v>
      </c>
      <c r="D9" s="21">
        <v>568333.21</v>
      </c>
      <c r="E9" s="21">
        <v>591373.07999999996</v>
      </c>
      <c r="F9" s="21">
        <v>586946.93999999994</v>
      </c>
      <c r="G9" s="21">
        <v>577540.4</v>
      </c>
      <c r="H9" s="21">
        <v>585488.36</v>
      </c>
      <c r="I9" s="21">
        <v>588866.49</v>
      </c>
      <c r="J9" s="21">
        <v>967461.17</v>
      </c>
      <c r="K9" s="21">
        <v>620827.62</v>
      </c>
      <c r="L9" s="21">
        <v>587785.09</v>
      </c>
      <c r="M9" s="21">
        <v>624568.44999999995</v>
      </c>
      <c r="N9" s="21">
        <v>604879.79</v>
      </c>
      <c r="O9" s="21">
        <v>1133853.06</v>
      </c>
      <c r="P9" s="40">
        <f>SUM(D9:O9)</f>
        <v>8037923.6600000001</v>
      </c>
    </row>
    <row r="10" spans="2:16" x14ac:dyDescent="0.25">
      <c r="B10" s="39" t="s">
        <v>11</v>
      </c>
      <c r="C10" s="22">
        <v>4624130</v>
      </c>
      <c r="D10" s="21">
        <v>30760.31</v>
      </c>
      <c r="E10" s="21">
        <v>349156.14</v>
      </c>
      <c r="F10" s="21">
        <v>232831.66</v>
      </c>
      <c r="G10" s="21">
        <v>203676.22</v>
      </c>
      <c r="H10" s="21">
        <v>163550.64000000001</v>
      </c>
      <c r="I10" s="21">
        <v>180643.09</v>
      </c>
      <c r="J10" s="21">
        <v>204468.89</v>
      </c>
      <c r="K10" s="21">
        <v>87200.28</v>
      </c>
      <c r="L10" s="21">
        <v>241443.01</v>
      </c>
      <c r="M10" s="21">
        <v>178115.42</v>
      </c>
      <c r="N10" s="21">
        <v>83523.320000000007</v>
      </c>
      <c r="O10" s="21">
        <v>386110.52</v>
      </c>
      <c r="P10" s="40">
        <f t="shared" ref="P10:P14" si="0">SUM(D10:O10)</f>
        <v>2341479.5</v>
      </c>
    </row>
    <row r="11" spans="2:16" x14ac:dyDescent="0.25">
      <c r="B11" s="39" t="s">
        <v>12</v>
      </c>
      <c r="C11" s="22">
        <v>1344000</v>
      </c>
      <c r="D11" s="21">
        <v>0</v>
      </c>
      <c r="E11" s="21">
        <v>21570.25</v>
      </c>
      <c r="F11" s="21">
        <v>63322.6</v>
      </c>
      <c r="G11" s="21">
        <v>62400.75</v>
      </c>
      <c r="H11" s="21">
        <v>50779.25</v>
      </c>
      <c r="I11" s="21">
        <v>39841</v>
      </c>
      <c r="J11" s="21">
        <v>30558.91</v>
      </c>
      <c r="K11" s="21">
        <v>9945.08</v>
      </c>
      <c r="L11" s="21">
        <v>42178.45</v>
      </c>
      <c r="M11" s="21">
        <v>186739.58</v>
      </c>
      <c r="N11" s="21">
        <v>69759</v>
      </c>
      <c r="O11" s="21">
        <v>66391.58</v>
      </c>
      <c r="P11" s="40">
        <f t="shared" si="0"/>
        <v>643486.44999999995</v>
      </c>
    </row>
    <row r="12" spans="2:16" x14ac:dyDescent="0.25">
      <c r="B12" s="39" t="s">
        <v>13</v>
      </c>
      <c r="C12" s="22">
        <v>996000</v>
      </c>
      <c r="D12" s="21">
        <v>0</v>
      </c>
      <c r="E12" s="21">
        <v>6313</v>
      </c>
      <c r="F12" s="21">
        <v>10979.54</v>
      </c>
      <c r="G12" s="21">
        <v>4849</v>
      </c>
      <c r="H12" s="21">
        <v>82550</v>
      </c>
      <c r="I12" s="21">
        <v>0</v>
      </c>
      <c r="J12" s="21">
        <v>179932.5</v>
      </c>
      <c r="K12" s="21">
        <v>182740.72</v>
      </c>
      <c r="L12" s="21">
        <v>70618.5</v>
      </c>
      <c r="M12" s="21">
        <v>21430</v>
      </c>
      <c r="N12" s="21">
        <v>475419.62</v>
      </c>
      <c r="O12" s="21">
        <v>257481.31</v>
      </c>
      <c r="P12" s="40">
        <f t="shared" si="0"/>
        <v>1292314.19</v>
      </c>
    </row>
    <row r="13" spans="2:16" x14ac:dyDescent="0.25">
      <c r="B13" s="39" t="s">
        <v>14</v>
      </c>
      <c r="C13" s="22">
        <v>950000</v>
      </c>
      <c r="D13" s="21">
        <v>0</v>
      </c>
      <c r="E13" s="21">
        <v>161402.46</v>
      </c>
      <c r="F13" s="21">
        <v>43750</v>
      </c>
      <c r="G13" s="21">
        <v>0</v>
      </c>
      <c r="H13" s="21">
        <v>0</v>
      </c>
      <c r="I13" s="21">
        <v>59254.39</v>
      </c>
      <c r="J13" s="21">
        <v>0</v>
      </c>
      <c r="K13" s="21">
        <v>-120639.12</v>
      </c>
      <c r="L13" s="21">
        <v>5500.83</v>
      </c>
      <c r="M13" s="21">
        <v>200430.91</v>
      </c>
      <c r="N13" s="21">
        <v>0</v>
      </c>
      <c r="O13" s="21">
        <v>0</v>
      </c>
      <c r="P13" s="40">
        <f t="shared" si="0"/>
        <v>349699.47</v>
      </c>
    </row>
    <row r="14" spans="2:16" x14ac:dyDescent="0.25">
      <c r="B14" s="39" t="s">
        <v>15</v>
      </c>
      <c r="C14" s="22">
        <v>1066891</v>
      </c>
      <c r="D14" s="21">
        <v>0</v>
      </c>
      <c r="E14" s="21">
        <v>168017.6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0">
        <f t="shared" si="0"/>
        <v>168017.6</v>
      </c>
    </row>
    <row r="15" spans="2:16" x14ac:dyDescent="0.25">
      <c r="B15" s="39" t="s">
        <v>9</v>
      </c>
      <c r="C15" s="41">
        <f t="shared" ref="C15:P15" si="1">SUM(C9:C14)</f>
        <v>17500000</v>
      </c>
      <c r="D15" s="42">
        <f>SUM(D9:D14)</f>
        <v>599093.52</v>
      </c>
      <c r="E15" s="42">
        <f t="shared" si="1"/>
        <v>1297832.53</v>
      </c>
      <c r="F15" s="42">
        <f t="shared" si="1"/>
        <v>937830.74</v>
      </c>
      <c r="G15" s="42">
        <f t="shared" si="1"/>
        <v>848466.37</v>
      </c>
      <c r="H15" s="42">
        <f>SUM(H9:H14)</f>
        <v>882368.25</v>
      </c>
      <c r="I15" s="42">
        <f>SUM(I9:I14)</f>
        <v>868604.97</v>
      </c>
      <c r="J15" s="42">
        <f>SUM(J9:J14)</f>
        <v>1382421.47</v>
      </c>
      <c r="K15" s="42">
        <f>SUM(K9:K14)</f>
        <v>780074.58</v>
      </c>
      <c r="L15" s="42">
        <f t="shared" ref="L15:O15" si="2">SUM(L9:L14)</f>
        <v>947525.87999999989</v>
      </c>
      <c r="M15" s="42">
        <f t="shared" si="2"/>
        <v>1211284.3599999999</v>
      </c>
      <c r="N15" s="42">
        <f t="shared" si="2"/>
        <v>1233581.73</v>
      </c>
      <c r="O15" s="42">
        <f t="shared" si="2"/>
        <v>1843836.4700000002</v>
      </c>
      <c r="P15" s="42">
        <f t="shared" si="1"/>
        <v>12832920.869999999</v>
      </c>
    </row>
    <row r="16" spans="2:16" x14ac:dyDescent="0.25">
      <c r="B16" s="31" t="s">
        <v>7</v>
      </c>
      <c r="C16" s="31"/>
      <c r="D16" s="24">
        <v>17404</v>
      </c>
      <c r="E16" s="24">
        <v>14416</v>
      </c>
      <c r="F16" s="24">
        <v>7517</v>
      </c>
      <c r="G16" s="24">
        <v>4962</v>
      </c>
      <c r="H16" s="24">
        <v>6839</v>
      </c>
      <c r="I16" s="24">
        <v>7389</v>
      </c>
      <c r="J16" s="24">
        <v>7089</v>
      </c>
      <c r="K16" s="24">
        <v>6408</v>
      </c>
      <c r="L16" s="24">
        <v>5073</v>
      </c>
      <c r="M16" s="24">
        <v>4384</v>
      </c>
      <c r="N16" s="24">
        <v>4794</v>
      </c>
      <c r="O16" s="24">
        <v>1990</v>
      </c>
      <c r="P16" s="32">
        <f>SUM(D16:O16)</f>
        <v>88265</v>
      </c>
    </row>
    <row r="17" spans="2:16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16" x14ac:dyDescent="0.25">
      <c r="B18" s="31" t="s">
        <v>28</v>
      </c>
      <c r="C18" s="31"/>
      <c r="D18" s="36">
        <f>IFERROR(D15/D16,0)</f>
        <v>34.422748793380833</v>
      </c>
      <c r="E18" s="36">
        <f>IFERROR(E15/E16,0)</f>
        <v>90.027228773584909</v>
      </c>
      <c r="F18" s="36">
        <f>IFERROR(F15/F16,0)</f>
        <v>124.76130637222296</v>
      </c>
      <c r="G18" s="36">
        <f>IFERROR(G15/G16,0)</f>
        <v>170.99281942765015</v>
      </c>
      <c r="H18" s="36">
        <f t="shared" ref="H18:O18" si="3">IFERROR(H15/H16,0)</f>
        <v>129.02006872349759</v>
      </c>
      <c r="I18" s="36">
        <f t="shared" si="3"/>
        <v>117.55379212342672</v>
      </c>
      <c r="J18" s="36">
        <f t="shared" si="3"/>
        <v>195.00937649880095</v>
      </c>
      <c r="K18" s="36">
        <f t="shared" si="3"/>
        <v>121.73448501872659</v>
      </c>
      <c r="L18" s="36">
        <f t="shared" si="3"/>
        <v>186.77821407451211</v>
      </c>
      <c r="M18" s="36">
        <f t="shared" si="3"/>
        <v>276.2966149635036</v>
      </c>
      <c r="N18" s="36">
        <f t="shared" si="3"/>
        <v>257.31784105131413</v>
      </c>
      <c r="O18" s="36">
        <f t="shared" si="3"/>
        <v>926.5509899497489</v>
      </c>
      <c r="P18" s="37">
        <f>IFERROR(P15/P16,0)</f>
        <v>145.39082161672235</v>
      </c>
    </row>
    <row r="23" spans="2:16" x14ac:dyDescent="0.25">
      <c r="H23" s="43"/>
      <c r="I23" s="43"/>
      <c r="J23" s="43"/>
      <c r="K23" s="43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3ER. Cuatrimestre</vt:lpstr>
      <vt:lpstr>Acumulado</vt:lpstr>
      <vt:lpstr>'3ER. Cuatrimestre'!Área_de_impresión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Enrique Calderón Hernández</cp:lastModifiedBy>
  <cp:lastPrinted>2025-01-10T13:06:41Z</cp:lastPrinted>
  <dcterms:created xsi:type="dcterms:W3CDTF">2019-06-04T17:05:13Z</dcterms:created>
  <dcterms:modified xsi:type="dcterms:W3CDTF">2025-01-10T13:11:35Z</dcterms:modified>
</cp:coreProperties>
</file>